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vml" ContentType="application/vnd.openxmlformats-officedocument.vmlDrawing"/>
  <Default Extension="png" ContentType="image/png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theme/theme1.xml" ContentType="application/vnd.openxmlformats-officedocument.theme+xml"/>
  <Override PartName="/xl/tables/table7.xml" ContentType="application/vnd.openxmlformats-officedocument.spreadsheetml.table+xml"/>
  <Override PartName="/xl/comments7.xml" ContentType="application/vnd.openxmlformats-officedocument.spreadsheetml.comments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comments2.xml" ContentType="application/vnd.openxmlformats-officedocument.spreadsheetml.comments+xml"/>
  <Override PartName="/xl/comments4.xml" ContentType="application/vnd.openxmlformats-officedocument.spreadsheetml.comments+xml"/>
  <Override PartName="/xl/tables/table1.xml" ContentType="application/vnd.openxmlformats-officedocument.spreadsheetml.tabl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3.xml" ContentType="application/vnd.openxmlformats-officedocument.spreadsheetml.table+xml"/>
  <Override PartName="/xl/threadedComments/threadedComment7.xml" ContentType="application/vnd.ms-excel.threadedcomment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threadedComments/threadedComment2.xml" ContentType="application/vnd.ms-excel.threadedcomments+xml"/>
  <Override PartName="/xl/tables/table2.xml" ContentType="application/vnd.openxmlformats-officedocument.spreadsheetml.table+xml"/>
  <Override PartName="/xl/threadedComments/threadedComment6.xml" ContentType="application/vnd.ms-excel.threadedcomments+xml"/>
  <Override PartName="/xl/threadedComments/threadedComment4.xml" ContentType="application/vnd.ms-excel.threadedcomments+xml"/>
  <Override PartName="/xl/worksheets/sheet4.xml" ContentType="application/vnd.openxmlformats-officedocument.spreadsheetml.worksheet+xml"/>
  <Override PartName="/xl/threadedComments/threadedComment5.xml" ContentType="application/vnd.ms-excel.threadedcomments+xml"/>
  <Override PartName="/xl/comments5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hreadedComments/threadedComment3.xml" ContentType="application/vnd.ms-excel.threadedcomments+xml"/>
  <Override PartName="/xl/comments6.xml" ContentType="application/vnd.openxmlformats-officedocument.spreadsheetml.comments+xml"/>
  <Override PartName="/xl/worksheets/sheet6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6"/>
  </bookViews>
  <sheets>
    <sheet name="RvT1" sheetId="1" state="visible" r:id="rId2"/>
    <sheet name="RvT2" sheetId="2" state="visible" r:id="rId3"/>
    <sheet name="RvT3" sheetId="3" state="visible" r:id="rId4"/>
    <sheet name="RvT4" sheetId="4" state="visible" r:id="rId5"/>
    <sheet name="RvT5" sheetId="5" state="visible" r:id="rId6"/>
    <sheet name="RvT6" sheetId="6" state="visible" r:id="rId7"/>
    <sheet name="RvT7" sheetId="7" state="visible" r:id="rId8"/>
  </sheets>
  <calcPr/>
  <extLst>
    <ext xmlns:x15="http://schemas.microsoft.com/office/spreadsheetml/2010/11/main" uri="{D0CA8CA8-9F24-4464-BF8E-62219DCF47F9}"/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tc={006A008C-00CB-43A6-911E-00E900AB00E3}</author>
    <author>tc={00C000FE-00A0-4AFD-A284-00E20008005F}</author>
    <author>tc={00530062-0006-40A0-8C54-00A9009700DB}</author>
    <author>tc={009A0066-00ED-4B14-93DF-00A300B60064}</author>
    <author>tc={002D00AD-004A-4831-815D-00E800880017}</author>
  </authors>
  <commentList>
    <comment ref="A12" authorId="0" xr:uid="{006A008C-00CB-43A6-911E-00E900AB00E3}">
      <text>
        <r>
          <rPr>
            <b/>
            <sz val="9"/>
            <rFont val="Tahoma"/>
          </rPr>
          <t xml:space="preserve">Julian Bos:</t>
        </r>
        <r>
          <rPr>
            <sz val="9"/>
            <rFont val="Tahoma"/>
          </rPr>
          <t xml:space="preserve">
Totaal aantal geldige stemmen, optelling van alles hierboven. Hiermee wordt "nodig voor meerderheid" berekent
</t>
        </r>
      </text>
    </comment>
    <comment ref="A13" authorId="1" xr:uid="{00C000FE-00A0-4AFD-A284-00E20008005F}">
      <text>
        <r>
          <rPr>
            <b/>
            <sz val="9"/>
            <rFont val="Tahoma"/>
          </rPr>
          <t xml:space="preserve">Julian Bos:</t>
        </r>
        <r>
          <rPr>
            <sz val="9"/>
            <rFont val="Tahoma"/>
          </rPr>
          <t xml:space="preserve">
Stembriefjes die geen kandidaten meer genummerd hebben die nog niet zijn afgevallen of verkozen
</t>
        </r>
      </text>
    </comment>
    <comment ref="A14" authorId="2" xr:uid="{00530062-0006-40A0-8C54-00A9009700DB}">
      <text>
        <r>
          <rPr>
            <b/>
            <sz val="9"/>
            <rFont val="Tahoma"/>
          </rPr>
          <t xml:space="preserve">Julian Bos:</t>
        </r>
        <r>
          <rPr>
            <sz val="9"/>
            <rFont val="Tahoma"/>
          </rPr>
          <t xml:space="preserve">
Stembriefjes die ongeldig zijn, dus geen blanco stemmen, alleen de eerste invullen, de rest klopt vanzelf
</t>
        </r>
      </text>
    </comment>
    <comment ref="A16" authorId="3" xr:uid="{009A0066-00ED-4B14-93DF-00A300B60064}">
      <text>
        <r>
          <rPr>
            <b/>
            <sz val="9"/>
            <rFont val="Tahoma"/>
          </rPr>
          <t xml:space="preserve">Julian Bos:</t>
        </r>
        <r>
          <rPr>
            <sz val="9"/>
            <rFont val="Tahoma"/>
          </rPr>
          <t xml:space="preserve">
Totaal van geldige stemmen, ongeldige stembriefjes en blanco stemmen, dit zou in elke ronde constant moeten zijn, zo niet is er ergens een fout gemaakt in de telling
</t>
        </r>
      </text>
    </comment>
    <comment ref="A17" authorId="4" xr:uid="{002D00AD-004A-4831-815D-00E800880017}">
      <text>
        <r>
          <rPr>
            <b/>
            <sz val="9"/>
            <rFont val="Tahoma"/>
          </rPr>
          <t xml:space="preserve">Julian Bos:</t>
        </r>
        <r>
          <rPr>
            <sz val="9"/>
            <rFont val="Tahoma"/>
          </rPr>
          <t xml:space="preserve">
Geldige stemmen/2+1 en dan omlaag afgerond. Als een kandidaat meer stemmen heeft dan dit wordt de cel groen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tc={4CF17B96-B79D-AA83-BD7F-8F46796316B9}</author>
    <author>tc={EDC2A14D-A040-CE5C-C9D6-930B5C1CE7B2}</author>
    <author>tc={AB7AC7D2-AED5-41B9-9392-FF5BB6517036}</author>
    <author>tc={BC85AB23-C39E-9B99-DE3E-9A897FDF7B6F}</author>
    <author>tc={E50AA74F-FBE8-520F-BB64-5FD96897EB96}</author>
  </authors>
  <commentList>
    <comment ref="A12" authorId="0" xr:uid="{4CF17B96-B79D-AA83-BD7F-8F46796316B9}">
      <text>
        <r>
          <rPr>
            <b/>
            <sz val="9"/>
            <rFont val="Tahoma"/>
          </rPr>
          <t xml:space="preserve">Julian Bos:</t>
        </r>
        <r>
          <rPr>
            <sz val="9"/>
            <rFont val="Tahoma"/>
          </rPr>
          <t xml:space="preserve">
Totaal aantal geldige stemmen, optelling van alles hierboven. Hiermee wordt "nodig voor meerderheid" berekent
</t>
        </r>
      </text>
    </comment>
    <comment ref="A13" authorId="1" xr:uid="{EDC2A14D-A040-CE5C-C9D6-930B5C1CE7B2}">
      <text>
        <r>
          <rPr>
            <b/>
            <sz val="9"/>
            <rFont val="Tahoma"/>
          </rPr>
          <t xml:space="preserve">Julian Bos:</t>
        </r>
        <r>
          <rPr>
            <sz val="9"/>
            <rFont val="Tahoma"/>
          </rPr>
          <t xml:space="preserve">
Stembriefjes die geen kandidaten meer genummerd hebben die nog niet zijn afgevallen of verkozen
</t>
        </r>
      </text>
    </comment>
    <comment ref="A14" authorId="2" xr:uid="{AB7AC7D2-AED5-41B9-9392-FF5BB6517036}">
      <text>
        <r>
          <rPr>
            <b/>
            <sz val="9"/>
            <rFont val="Tahoma"/>
          </rPr>
          <t xml:space="preserve">Julian Bos:</t>
        </r>
        <r>
          <rPr>
            <sz val="9"/>
            <rFont val="Tahoma"/>
          </rPr>
          <t xml:space="preserve">
Stembriefjes die ongeldig zijn, dus geen blanco stemmen, alleen de eerste invullen, de rest klopt vanzelf
</t>
        </r>
      </text>
    </comment>
    <comment ref="A16" authorId="3" xr:uid="{BC85AB23-C39E-9B99-DE3E-9A897FDF7B6F}">
      <text>
        <r>
          <rPr>
            <b/>
            <sz val="9"/>
            <rFont val="Tahoma"/>
          </rPr>
          <t xml:space="preserve">Julian Bos:</t>
        </r>
        <r>
          <rPr>
            <sz val="9"/>
            <rFont val="Tahoma"/>
          </rPr>
          <t xml:space="preserve">
Totaal van geldige stemmen, ongeldige stembriefjes en blanco stemmen, dit zou in elke ronde constant moeten zijn, zo niet is er ergens een fout gemaakt in de telling
</t>
        </r>
      </text>
    </comment>
    <comment ref="A17" authorId="4" xr:uid="{E50AA74F-FBE8-520F-BB64-5FD96897EB96}">
      <text>
        <r>
          <rPr>
            <b/>
            <sz val="9"/>
            <rFont val="Tahoma"/>
          </rPr>
          <t xml:space="preserve">Julian Bos:</t>
        </r>
        <r>
          <rPr>
            <sz val="9"/>
            <rFont val="Tahoma"/>
          </rPr>
          <t xml:space="preserve">
Geldige stemmen/2+1 en dan omlaag afgerond. Als een kandidaat meer stemmen heeft dan dit wordt de cel groen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tc={106D1EC7-AA64-58D8-E68E-C51812F89E3A}</author>
    <author>tc={3732CD6C-B954-13CF-9FBF-D021BC800A3E}</author>
    <author>tc={8523A008-D3A5-B8C3-AB59-A4B79F571101}</author>
    <author>tc={B089DE70-CAEF-E520-6F75-E729F14A7366}</author>
    <author>tc={0C11628E-72A9-6CF6-10FA-D9976A25B25B}</author>
  </authors>
  <commentList>
    <comment ref="A12" authorId="0" xr:uid="{106D1EC7-AA64-58D8-E68E-C51812F89E3A}">
      <text>
        <r>
          <rPr>
            <b/>
            <sz val="9"/>
            <rFont val="Tahoma"/>
          </rPr>
          <t xml:space="preserve">Julian Bos:</t>
        </r>
        <r>
          <rPr>
            <sz val="9"/>
            <rFont val="Tahoma"/>
          </rPr>
          <t xml:space="preserve">
Totaal aantal geldige stemmen, optelling van alles hierboven. Hiermee wordt "nodig voor meerderheid" berekent
</t>
        </r>
      </text>
    </comment>
    <comment ref="A13" authorId="1" xr:uid="{3732CD6C-B954-13CF-9FBF-D021BC800A3E}">
      <text>
        <r>
          <rPr>
            <b/>
            <sz val="9"/>
            <rFont val="Tahoma"/>
          </rPr>
          <t xml:space="preserve">Julian Bos:</t>
        </r>
        <r>
          <rPr>
            <sz val="9"/>
            <rFont val="Tahoma"/>
          </rPr>
          <t xml:space="preserve">
Stembriefjes die geen kandidaten meer genummerd hebben die nog niet zijn afgevallen of verkozen
</t>
        </r>
      </text>
    </comment>
    <comment ref="A14" authorId="2" xr:uid="{8523A008-D3A5-B8C3-AB59-A4B79F571101}">
      <text>
        <r>
          <rPr>
            <b/>
            <sz val="9"/>
            <rFont val="Tahoma"/>
          </rPr>
          <t xml:space="preserve">Julian Bos:</t>
        </r>
        <r>
          <rPr>
            <sz val="9"/>
            <rFont val="Tahoma"/>
          </rPr>
          <t xml:space="preserve">
Stembriefjes die ongeldig zijn, dus geen blanco stemmen, alleen de eerste invullen, de rest klopt vanzelf
</t>
        </r>
      </text>
    </comment>
    <comment ref="A16" authorId="3" xr:uid="{B089DE70-CAEF-E520-6F75-E729F14A7366}">
      <text>
        <r>
          <rPr>
            <b/>
            <sz val="9"/>
            <rFont val="Tahoma"/>
          </rPr>
          <t xml:space="preserve">Julian Bos:</t>
        </r>
        <r>
          <rPr>
            <sz val="9"/>
            <rFont val="Tahoma"/>
          </rPr>
          <t xml:space="preserve">
Totaal van geldige stemmen, ongeldige stembriefjes en blanco stemmen, dit zou in elke ronde constant moeten zijn, zo niet is er ergens een fout gemaakt in de telling
</t>
        </r>
      </text>
    </comment>
    <comment ref="A17" authorId="4" xr:uid="{0C11628E-72A9-6CF6-10FA-D9976A25B25B}">
      <text>
        <r>
          <rPr>
            <b/>
            <sz val="9"/>
            <rFont val="Tahoma"/>
          </rPr>
          <t xml:space="preserve">Julian Bos:</t>
        </r>
        <r>
          <rPr>
            <sz val="9"/>
            <rFont val="Tahoma"/>
          </rPr>
          <t xml:space="preserve">
Geldige stemmen/2+1 en dan omlaag afgerond. Als een kandidaat meer stemmen heeft dan dit wordt de cel groen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tc={30BE8AE6-2463-830A-76C8-1300B2B3615B}</author>
    <author>tc={FB6D080C-DCEA-A3E8-2274-3BF3A5D3DFF8}</author>
    <author>tc={572A2E2F-AE5D-9660-06BB-E89AD48F06F5}</author>
    <author>tc={4BD26222-7E18-D890-06DD-FDEFAD666472}</author>
    <author>tc={F859BCAB-AF99-3C27-CAD2-F3D49084C9A4}</author>
  </authors>
  <commentList>
    <comment ref="A12" authorId="0" xr:uid="{30BE8AE6-2463-830A-76C8-1300B2B3615B}">
      <text>
        <r>
          <rPr>
            <b/>
            <sz val="9"/>
            <rFont val="Tahoma"/>
          </rPr>
          <t xml:space="preserve">Julian Bos:</t>
        </r>
        <r>
          <rPr>
            <sz val="9"/>
            <rFont val="Tahoma"/>
          </rPr>
          <t xml:space="preserve">
Totaal aantal geldige stemmen, optelling van alles hierboven. Hiermee wordt "nodig voor meerderheid" berekent
</t>
        </r>
      </text>
    </comment>
    <comment ref="A13" authorId="1" xr:uid="{FB6D080C-DCEA-A3E8-2274-3BF3A5D3DFF8}">
      <text>
        <r>
          <rPr>
            <b/>
            <sz val="9"/>
            <rFont val="Tahoma"/>
          </rPr>
          <t xml:space="preserve">Julian Bos:</t>
        </r>
        <r>
          <rPr>
            <sz val="9"/>
            <rFont val="Tahoma"/>
          </rPr>
          <t xml:space="preserve">
Stembriefjes die geen kandidaten meer genummerd hebben die nog niet zijn afgevallen of verkozen
</t>
        </r>
      </text>
    </comment>
    <comment ref="A14" authorId="2" xr:uid="{572A2E2F-AE5D-9660-06BB-E89AD48F06F5}">
      <text>
        <r>
          <rPr>
            <b/>
            <sz val="9"/>
            <rFont val="Tahoma"/>
          </rPr>
          <t xml:space="preserve">Julian Bos:</t>
        </r>
        <r>
          <rPr>
            <sz val="9"/>
            <rFont val="Tahoma"/>
          </rPr>
          <t xml:space="preserve">
Stembriefjes die ongeldig zijn, dus geen blanco stemmen, alleen de eerste invullen, de rest klopt vanzelf
</t>
        </r>
      </text>
    </comment>
    <comment ref="A16" authorId="3" xr:uid="{4BD26222-7E18-D890-06DD-FDEFAD666472}">
      <text>
        <r>
          <rPr>
            <b/>
            <sz val="9"/>
            <rFont val="Tahoma"/>
          </rPr>
          <t xml:space="preserve">Julian Bos:</t>
        </r>
        <r>
          <rPr>
            <sz val="9"/>
            <rFont val="Tahoma"/>
          </rPr>
          <t xml:space="preserve">
Totaal van geldige stemmen, ongeldige stembriefjes en blanco stemmen, dit zou in elke ronde constant moeten zijn, zo niet is er ergens een fout gemaakt in de telling
</t>
        </r>
      </text>
    </comment>
    <comment ref="A17" authorId="4" xr:uid="{F859BCAB-AF99-3C27-CAD2-F3D49084C9A4}">
      <text>
        <r>
          <rPr>
            <b/>
            <sz val="9"/>
            <rFont val="Tahoma"/>
          </rPr>
          <t xml:space="preserve">Julian Bos:</t>
        </r>
        <r>
          <rPr>
            <sz val="9"/>
            <rFont val="Tahoma"/>
          </rPr>
          <t xml:space="preserve">
Geldige stemmen/2+1 en dan omlaag afgerond. Als een kandidaat meer stemmen heeft dan dit wordt de cel groen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tc={42A2AC96-4657-2601-0E33-CB5C2D8B5E0F}</author>
    <author>tc={F8128712-6BB0-1780-6C50-60B0C67616CC}</author>
    <author>tc={309AE570-3BAA-73A8-B482-E343AA12E404}</author>
    <author>tc={88F3B9D4-35DC-B914-4D23-AD55A4E3437E}</author>
    <author>tc={6A924BA6-D44C-D9B2-7825-51F5AD632BA7}</author>
  </authors>
  <commentList>
    <comment ref="A12" authorId="0" xr:uid="{42A2AC96-4657-2601-0E33-CB5C2D8B5E0F}">
      <text>
        <r>
          <rPr>
            <b/>
            <sz val="9"/>
            <rFont val="Tahoma"/>
          </rPr>
          <t xml:space="preserve">Julian Bos:</t>
        </r>
        <r>
          <rPr>
            <sz val="9"/>
            <rFont val="Tahoma"/>
          </rPr>
          <t xml:space="preserve">
Totaal aantal geldige stemmen, optelling van alles hierboven. Hiermee wordt "nodig voor meerderheid" berekent
</t>
        </r>
      </text>
    </comment>
    <comment ref="A13" authorId="1" xr:uid="{F8128712-6BB0-1780-6C50-60B0C67616CC}">
      <text>
        <r>
          <rPr>
            <b/>
            <sz val="9"/>
            <rFont val="Tahoma"/>
          </rPr>
          <t xml:space="preserve">Julian Bos:</t>
        </r>
        <r>
          <rPr>
            <sz val="9"/>
            <rFont val="Tahoma"/>
          </rPr>
          <t xml:space="preserve">
Stembriefjes die geen kandidaten meer genummerd hebben die nog niet zijn afgevallen of verkozen
</t>
        </r>
      </text>
    </comment>
    <comment ref="A14" authorId="2" xr:uid="{309AE570-3BAA-73A8-B482-E343AA12E404}">
      <text>
        <r>
          <rPr>
            <b/>
            <sz val="9"/>
            <rFont val="Tahoma"/>
          </rPr>
          <t xml:space="preserve">Julian Bos:</t>
        </r>
        <r>
          <rPr>
            <sz val="9"/>
            <rFont val="Tahoma"/>
          </rPr>
          <t xml:space="preserve">
Stembriefjes die ongeldig zijn, dus geen blanco stemmen, alleen de eerste invullen, de rest klopt vanzelf
</t>
        </r>
      </text>
    </comment>
    <comment ref="A16" authorId="3" xr:uid="{88F3B9D4-35DC-B914-4D23-AD55A4E3437E}">
      <text>
        <r>
          <rPr>
            <b/>
            <sz val="9"/>
            <rFont val="Tahoma"/>
          </rPr>
          <t xml:space="preserve">Julian Bos:</t>
        </r>
        <r>
          <rPr>
            <sz val="9"/>
            <rFont val="Tahoma"/>
          </rPr>
          <t xml:space="preserve">
Totaal van geldige stemmen, ongeldige stembriefjes en blanco stemmen, dit zou in elke ronde constant moeten zijn, zo niet is er ergens een fout gemaakt in de telling
</t>
        </r>
      </text>
    </comment>
    <comment ref="A17" authorId="4" xr:uid="{6A924BA6-D44C-D9B2-7825-51F5AD632BA7}">
      <text>
        <r>
          <rPr>
            <b/>
            <sz val="9"/>
            <rFont val="Tahoma"/>
          </rPr>
          <t xml:space="preserve">Julian Bos:</t>
        </r>
        <r>
          <rPr>
            <sz val="9"/>
            <rFont val="Tahoma"/>
          </rPr>
          <t xml:space="preserve">
Geldige stemmen/2+1 en dan omlaag afgerond. Als een kandidaat meer stemmen heeft dan dit wordt de cel groen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tc={36D09FA1-E983-4ED6-A08E-B2CFD1ECB726}</author>
    <author>tc={92909E6E-A656-C133-2A55-7AEA71E46E60}</author>
    <author>tc={695A3135-76A4-9DC7-4D16-A368D250CE9F}</author>
    <author>tc={53CDE46A-48FB-310D-0BC7-635209426C7C}</author>
    <author>tc={1C77DD80-A824-11FF-1324-430156B41F75}</author>
  </authors>
  <commentList>
    <comment ref="A12" authorId="0" xr:uid="{36D09FA1-E983-4ED6-A08E-B2CFD1ECB726}">
      <text>
        <r>
          <rPr>
            <b/>
            <sz val="9"/>
            <rFont val="Tahoma"/>
          </rPr>
          <t xml:space="preserve">Julian Bos:</t>
        </r>
        <r>
          <rPr>
            <sz val="9"/>
            <rFont val="Tahoma"/>
          </rPr>
          <t xml:space="preserve">
Totaal aantal geldige stemmen, optelling van alles hierboven. Hiermee wordt "nodig voor meerderheid" berekent
</t>
        </r>
      </text>
    </comment>
    <comment ref="A13" authorId="1" xr:uid="{92909E6E-A656-C133-2A55-7AEA71E46E60}">
      <text>
        <r>
          <rPr>
            <b/>
            <sz val="9"/>
            <rFont val="Tahoma"/>
          </rPr>
          <t xml:space="preserve">Julian Bos:</t>
        </r>
        <r>
          <rPr>
            <sz val="9"/>
            <rFont val="Tahoma"/>
          </rPr>
          <t xml:space="preserve">
Stembriefjes die geen kandidaten meer genummerd hebben die nog niet zijn afgevallen of verkozen
</t>
        </r>
      </text>
    </comment>
    <comment ref="A14" authorId="2" xr:uid="{695A3135-76A4-9DC7-4D16-A368D250CE9F}">
      <text>
        <r>
          <rPr>
            <b/>
            <sz val="9"/>
            <rFont val="Tahoma"/>
          </rPr>
          <t xml:space="preserve">Julian Bos:</t>
        </r>
        <r>
          <rPr>
            <sz val="9"/>
            <rFont val="Tahoma"/>
          </rPr>
          <t xml:space="preserve">
Stembriefjes die ongeldig zijn, dus geen blanco stemmen, alleen de eerste invullen, de rest klopt vanzelf
</t>
        </r>
      </text>
    </comment>
    <comment ref="A16" authorId="3" xr:uid="{53CDE46A-48FB-310D-0BC7-635209426C7C}">
      <text>
        <r>
          <rPr>
            <b/>
            <sz val="9"/>
            <rFont val="Tahoma"/>
          </rPr>
          <t xml:space="preserve">Julian Bos:</t>
        </r>
        <r>
          <rPr>
            <sz val="9"/>
            <rFont val="Tahoma"/>
          </rPr>
          <t xml:space="preserve">
Totaal van geldige stemmen, ongeldige stembriefjes en blanco stemmen, dit zou in elke ronde constant moeten zijn, zo niet is er ergens een fout gemaakt in de telling
</t>
        </r>
      </text>
    </comment>
    <comment ref="A17" authorId="4" xr:uid="{1C77DD80-A824-11FF-1324-430156B41F75}">
      <text>
        <r>
          <rPr>
            <b/>
            <sz val="9"/>
            <rFont val="Tahoma"/>
          </rPr>
          <t xml:space="preserve">Julian Bos:</t>
        </r>
        <r>
          <rPr>
            <sz val="9"/>
            <rFont val="Tahoma"/>
          </rPr>
          <t xml:space="preserve">
Geldige stemmen/2+1 en dan omlaag afgerond. Als een kandidaat meer stemmen heeft dan dit wordt de cel groen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tc={7AC5B264-9411-39D8-1E86-0ECBB01C701E}</author>
    <author>tc={3DBF7203-ACE7-8923-BD02-8A494DE41F7A}</author>
    <author>tc={E36C0A9F-C16B-C54D-74C2-30BE7CC3FBB1}</author>
    <author>tc={399F1BE6-E8C4-D3A3-E58D-CE22FC30846F}</author>
    <author>tc={6EF6ED67-3336-2E5E-C031-879DB699900A}</author>
  </authors>
  <commentList>
    <comment ref="A12" authorId="0" xr:uid="{7AC5B264-9411-39D8-1E86-0ECBB01C701E}">
      <text>
        <r>
          <rPr>
            <b/>
            <sz val="9"/>
            <rFont val="Tahoma"/>
          </rPr>
          <t xml:space="preserve">Julian Bos:</t>
        </r>
        <r>
          <rPr>
            <sz val="9"/>
            <rFont val="Tahoma"/>
          </rPr>
          <t xml:space="preserve">
Totaal aantal geldige stemmen, optelling van alles hierboven. Hiermee wordt "nodig voor meerderheid" berekent
</t>
        </r>
      </text>
    </comment>
    <comment ref="A13" authorId="1" xr:uid="{3DBF7203-ACE7-8923-BD02-8A494DE41F7A}">
      <text>
        <r>
          <rPr>
            <b/>
            <sz val="9"/>
            <rFont val="Tahoma"/>
          </rPr>
          <t xml:space="preserve">Julian Bos:</t>
        </r>
        <r>
          <rPr>
            <sz val="9"/>
            <rFont val="Tahoma"/>
          </rPr>
          <t xml:space="preserve">
Stembriefjes die geen kandidaten meer genummerd hebben die nog niet zijn afgevallen of verkozen
</t>
        </r>
      </text>
    </comment>
    <comment ref="A14" authorId="2" xr:uid="{E36C0A9F-C16B-C54D-74C2-30BE7CC3FBB1}">
      <text>
        <r>
          <rPr>
            <b/>
            <sz val="9"/>
            <rFont val="Tahoma"/>
          </rPr>
          <t xml:space="preserve">Julian Bos:</t>
        </r>
        <r>
          <rPr>
            <sz val="9"/>
            <rFont val="Tahoma"/>
          </rPr>
          <t xml:space="preserve">
Stembriefjes die ongeldig zijn, dus geen blanco stemmen, alleen de eerste invullen, de rest klopt vanzelf
</t>
        </r>
      </text>
    </comment>
    <comment ref="A16" authorId="3" xr:uid="{399F1BE6-E8C4-D3A3-E58D-CE22FC30846F}">
      <text>
        <r>
          <rPr>
            <b/>
            <sz val="9"/>
            <rFont val="Tahoma"/>
          </rPr>
          <t xml:space="preserve">Julian Bos:</t>
        </r>
        <r>
          <rPr>
            <sz val="9"/>
            <rFont val="Tahoma"/>
          </rPr>
          <t xml:space="preserve">
Totaal van geldige stemmen, ongeldige stembriefjes en blanco stemmen, dit zou in elke ronde constant moeten zijn, zo niet is er ergens een fout gemaakt in de telling
</t>
        </r>
      </text>
    </comment>
    <comment ref="A17" authorId="4" xr:uid="{6EF6ED67-3336-2E5E-C031-879DB699900A}">
      <text>
        <r>
          <rPr>
            <b/>
            <sz val="9"/>
            <rFont val="Tahoma"/>
          </rPr>
          <t xml:space="preserve">Julian Bos:</t>
        </r>
        <r>
          <rPr>
            <sz val="9"/>
            <rFont val="Tahoma"/>
          </rPr>
          <t xml:space="preserve">
Geldige stemmen/2+1 en dan omlaag afgerond. Als een kandidaat meer stemmen heeft dan dit wordt de cel groen
</t>
        </r>
      </text>
    </comment>
  </commentList>
</comments>
</file>

<file path=xl/sharedStrings.xml><?xml version="1.0" encoding="utf-8"?>
<sst xmlns="http://schemas.openxmlformats.org/spreadsheetml/2006/main" count="25" uniqueCount="25">
  <si>
    <t>Kandidaat</t>
  </si>
  <si>
    <t xml:space="preserve">1e ronde</t>
  </si>
  <si>
    <t xml:space="preserve">2e ronde</t>
  </si>
  <si>
    <t xml:space="preserve">3e ronde</t>
  </si>
  <si>
    <t xml:space="preserve">4e ronde</t>
  </si>
  <si>
    <t xml:space="preserve">5e ronde</t>
  </si>
  <si>
    <t xml:space="preserve">6e ronde</t>
  </si>
  <si>
    <t xml:space="preserve">7e ronde</t>
  </si>
  <si>
    <t>Shadi</t>
  </si>
  <si>
    <t>Maaike</t>
  </si>
  <si>
    <t>Luc</t>
  </si>
  <si>
    <t>Laurens</t>
  </si>
  <si>
    <t>Lars</t>
  </si>
  <si>
    <t>Jorn</t>
  </si>
  <si>
    <t>Danny</t>
  </si>
  <si>
    <t>Arthur</t>
  </si>
  <si>
    <t>Alessandro</t>
  </si>
  <si>
    <t>GDK</t>
  </si>
  <si>
    <t xml:space="preserve">Geldige stemmen</t>
  </si>
  <si>
    <t>Blanco</t>
  </si>
  <si>
    <t xml:space="preserve">Ongeldige stembriefjes</t>
  </si>
  <si>
    <t xml:space="preserve">Totaal ongeldig</t>
  </si>
  <si>
    <t xml:space="preserve">Totaal uitgebrachte stemmen</t>
  </si>
  <si>
    <t xml:space="preserve">Nodig voor meerderheid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</si>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</sst>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0;\-0;;@"/>
  </numFmts>
  <fonts count="4">
    <font>
      <sz val="11.000000"/>
      <color theme="1"/>
      <name val="Aptos Narrow"/>
      <scheme val="minor"/>
    </font>
    <font>
      <b/>
      <sz val="11.000000"/>
      <color theme="1"/>
      <name val="Aptos Narrow"/>
      <scheme val="minor"/>
    </font>
    <font>
      <sz val="8.000000"/>
      <color theme="1"/>
      <name val="Aptos Narrow"/>
      <scheme val="minor"/>
    </font>
    <font>
      <strike/>
      <sz val="11.00000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</patternFill>
    </fill>
  </fills>
  <borders count="9">
    <border>
      <left style="none"/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23">
    <xf fontId="0" fillId="0" borderId="0" numFmtId="0" xfId="0"/>
    <xf fontId="0" fillId="0" borderId="1" numFmtId="0" xfId="0" applyBorder="1"/>
    <xf fontId="1" fillId="0" borderId="1" numFmtId="0" xfId="0" applyFont="1" applyBorder="1"/>
    <xf fontId="1" fillId="0" borderId="0" numFmtId="0" xfId="0" applyFont="1"/>
    <xf fontId="0" fillId="2" borderId="1" numFmtId="0" xfId="0" applyFill="1" applyBorder="1"/>
    <xf fontId="0" fillId="2" borderId="0" numFmtId="0" xfId="0" applyFill="1"/>
    <xf fontId="0" fillId="0" borderId="2" numFmtId="0" xfId="0" applyBorder="1"/>
    <xf fontId="0" fillId="0" borderId="3" numFmtId="0" xfId="0" applyBorder="1"/>
    <xf fontId="0" fillId="0" borderId="4" numFmtId="0" xfId="0" applyBorder="1"/>
    <xf fontId="0" fillId="2" borderId="5" numFmtId="0" xfId="0" applyFill="1" applyBorder="1"/>
    <xf fontId="0" fillId="2" borderId="4" numFmtId="164" xfId="0" applyNumberFormat="1" applyFill="1" applyBorder="1"/>
    <xf fontId="0" fillId="0" borderId="0" numFmtId="164" xfId="0" applyNumberFormat="1"/>
    <xf fontId="0" fillId="2" borderId="2" numFmtId="0" xfId="0" applyFill="1" applyBorder="1"/>
    <xf fontId="0" fillId="2" borderId="6" numFmtId="0" xfId="0" applyFill="1" applyBorder="1"/>
    <xf fontId="0" fillId="2" borderId="2" numFmtId="164" xfId="0" applyNumberFormat="1" applyFill="1" applyBorder="1"/>
    <xf fontId="0" fillId="0" borderId="2" numFmtId="164" xfId="0" applyNumberFormat="1" applyBorder="1"/>
    <xf fontId="0" fillId="0" borderId="7" numFmtId="0" xfId="0" applyBorder="1"/>
    <xf fontId="0" fillId="2" borderId="8" numFmtId="0" xfId="0" applyFill="1" applyBorder="1"/>
    <xf fontId="0" fillId="2" borderId="7" numFmtId="164" xfId="0" applyNumberFormat="1" applyFill="1" applyBorder="1"/>
    <xf fontId="2" fillId="0" borderId="1" numFmtId="0" xfId="0" applyFont="1" applyBorder="1"/>
    <xf fontId="2" fillId="0" borderId="0" numFmtId="0" xfId="0" applyFont="1"/>
    <xf fontId="3" fillId="2" borderId="1" numFmtId="0" xfId="0" applyFont="1" applyFill="1" applyBorder="1"/>
    <xf fontId="3" fillId="0" borderId="1" numFmt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microsoft.com/office/2017/10/relationships/person" Target="persons/person.xml"/><Relationship  Id="rId10" Type="http://schemas.openxmlformats.org/officeDocument/2006/relationships/sharedStrings" Target="sharedStrings.xml"/><Relationship  Id="rId11" Type="http://schemas.openxmlformats.org/officeDocument/2006/relationships/styles" Target="styles.xml"/><Relationship  Id="rId2" Type="http://schemas.openxmlformats.org/officeDocument/2006/relationships/worksheet" Target="worksheets/sheet1.xml"/><Relationship  Id="rId3" Type="http://schemas.openxmlformats.org/officeDocument/2006/relationships/worksheet" Target="worksheets/sheet2.xml"/><Relationship  Id="rId4" Type="http://schemas.openxmlformats.org/officeDocument/2006/relationships/worksheet" Target="worksheets/sheet3.xml"/><Relationship  Id="rId5" Type="http://schemas.openxmlformats.org/officeDocument/2006/relationships/worksheet" Target="worksheets/sheet4.xml"/><Relationship  Id="rId6" Type="http://schemas.openxmlformats.org/officeDocument/2006/relationships/worksheet" Target="worksheets/sheet5.xml"/><Relationship  Id="rId7" Type="http://schemas.openxmlformats.org/officeDocument/2006/relationships/worksheet" Target="worksheets/sheet6.xml"/><Relationship  Id="rId8" Type="http://schemas.openxmlformats.org/officeDocument/2006/relationships/worksheet" Target="worksheets/sheet7.xml"/><Relationship 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ulian Bos" id="{3BCC6D65-F49B-358B-1005-11D30F1AADE9}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displayName="Table2" ref="$A$1:$H$17">
  <autoFilter ref="$A$1:$H$17"/>
  <tableColumns count="8">
    <tableColumn id="1" name="Kandidaat"/>
    <tableColumn id="2" name="1e ronde"/>
    <tableColumn id="3" name="2e ronde"/>
    <tableColumn id="4" name="3e ronde"/>
    <tableColumn id="5" name="4e ronde"/>
    <tableColumn id="6" name="5e ronde"/>
    <tableColumn id="7" name="6e ronde"/>
    <tableColumn id="8" name="7e rond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displayName="Table3" ref="$A$1:$G$17">
  <autoFilter ref="$A$1:$G$17"/>
  <tableColumns count="7">
    <tableColumn id="1" name="Kandidaat"/>
    <tableColumn id="2" name="1e ronde"/>
    <tableColumn id="3" name="2e ronde"/>
    <tableColumn id="4" name="3e ronde"/>
    <tableColumn id="5" name="4e ronde"/>
    <tableColumn id="6" name="5e ronde"/>
    <tableColumn id="7" name="6e rond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displayName="Table5" ref="$A$1:$F$17">
  <autoFilter ref="$A$1:$F$17"/>
  <tableColumns count="6">
    <tableColumn id="1" name="Kandidaat"/>
    <tableColumn id="2" name="1e ronde"/>
    <tableColumn id="3" name="2e ronde"/>
    <tableColumn id="4" name="3e ronde"/>
    <tableColumn id="5" name="4e ronde"/>
    <tableColumn id="6" name="5e rond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displayName="Table1" ref="$A$1:$E$17">
  <autoFilter ref="$A$1:$E$17"/>
  <tableColumns count="5">
    <tableColumn id="1" name="Kandidaat"/>
    <tableColumn id="2" name="1e ronde"/>
    <tableColumn id="3" name="2e ronde"/>
    <tableColumn id="4" name="3e ronde"/>
    <tableColumn id="5" name="4e ronde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displayName="Table6" ref="$A$1:$C$17">
  <autoFilter ref="$A$1:$C$17"/>
  <tableColumns count="3">
    <tableColumn id="1" name="Kandidaat"/>
    <tableColumn id="2" name="1e ronde"/>
    <tableColumn id="3" name="2e rond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displayName="Table7" ref="$A$1:$D$17">
  <autoFilter ref="$A$1:$D$17"/>
  <tableColumns count="4">
    <tableColumn id="1" name="Kandidaat"/>
    <tableColumn id="2" name="1e ronde"/>
    <tableColumn id="3" name="2e ronde"/>
    <tableColumn id="4" name="3e rond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displayName="Table8" ref="$A$1:$D$17">
  <autoFilter ref="$A$1:$D$17"/>
  <tableColumns count="4">
    <tableColumn id="1" name="Kandidaat"/>
    <tableColumn id="2" name="1e ronde"/>
    <tableColumn id="3" name="2e ronde"/>
    <tableColumn id="4" name="3e ronde"/>
  </tableColumns>
  <tableStyleInfo name="TableStyleMedium2" showFirstColumn="0" showLastColumn="0" showRowStripes="1" showColumnStripes="0"/>
</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2" personId="{3BCC6D65-F49B-358B-1005-11D30F1AADE9}" id="{006A008C-00CB-43A6-911E-00E900AB00E3}" done="0">
    <text xml:space="preserve">Totaal aantal geldige stemmen, optelling van alles hierboven. Hiermee wordt "nodig voor meerderheid" berekent
</text>
  </threadedComment>
  <threadedComment ref="A13" personId="{3BCC6D65-F49B-358B-1005-11D30F1AADE9}" id="{00C000FE-00A0-4AFD-A284-00E20008005F}" done="0">
    <text xml:space="preserve">Stembriefjes die geen kandidaten meer genummerd hebben die nog niet zijn afgevallen of verkozen
</text>
  </threadedComment>
  <threadedComment ref="A14" personId="{3BCC6D65-F49B-358B-1005-11D30F1AADE9}" id="{00530062-0006-40A0-8C54-00A9009700DB}" done="0">
    <text xml:space="preserve">Stembriefjes die ongeldig zijn, dus geen blanco stemmen, alleen de eerste invullen, de rest klopt vanzelf
</text>
  </threadedComment>
  <threadedComment ref="A16" personId="{3BCC6D65-F49B-358B-1005-11D30F1AADE9}" id="{009A0066-00ED-4B14-93DF-00A300B60064}" done="0">
    <text xml:space="preserve">Totaal van geldige stemmen, ongeldige stembriefjes en blanco stemmen, dit zou in elke ronde constant moeten zijn, zo niet is er ergens een fout gemaakt in de telling
</text>
  </threadedComment>
  <threadedComment ref="A17" personId="{3BCC6D65-F49B-358B-1005-11D30F1AADE9}" id="{002D00AD-004A-4831-815D-00E800880017}" done="0">
    <text xml:space="preserve">Geldige stemmen/2+1 en dan omlaag afgerond. Als een kandidaat meer stemmen heeft dan dit wordt de cel groen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12" personId="{3BCC6D65-F49B-358B-1005-11D30F1AADE9}" id="{4CF17B96-B79D-AA83-BD7F-8F46796316B9}" done="0">
    <text xml:space="preserve">Totaal aantal geldige stemmen, optelling van alles hierboven. Hiermee wordt "nodig voor meerderheid" berekent
</text>
  </threadedComment>
  <threadedComment ref="A13" personId="{3BCC6D65-F49B-358B-1005-11D30F1AADE9}" id="{EDC2A14D-A040-CE5C-C9D6-930B5C1CE7B2}" done="0">
    <text xml:space="preserve">Stembriefjes die geen kandidaten meer genummerd hebben die nog niet zijn afgevallen of verkozen
</text>
  </threadedComment>
  <threadedComment ref="A14" personId="{3BCC6D65-F49B-358B-1005-11D30F1AADE9}" id="{AB7AC7D2-AED5-41B9-9392-FF5BB6517036}" done="0">
    <text xml:space="preserve">Stembriefjes die ongeldig zijn, dus geen blanco stemmen, alleen de eerste invullen, de rest klopt vanzelf
</text>
  </threadedComment>
  <threadedComment ref="A16" personId="{3BCC6D65-F49B-358B-1005-11D30F1AADE9}" id="{BC85AB23-C39E-9B99-DE3E-9A897FDF7B6F}" done="0">
    <text xml:space="preserve">Totaal van geldige stemmen, ongeldige stembriefjes en blanco stemmen, dit zou in elke ronde constant moeten zijn, zo niet is er ergens een fout gemaakt in de telling
</text>
  </threadedComment>
  <threadedComment ref="A17" personId="{3BCC6D65-F49B-358B-1005-11D30F1AADE9}" id="{E50AA74F-FBE8-520F-BB64-5FD96897EB96}" done="0">
    <text xml:space="preserve">Geldige stemmen/2+1 en dan omlaag afgerond. Als een kandidaat meer stemmen heeft dan dit wordt de cel groen
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A12" personId="{3BCC6D65-F49B-358B-1005-11D30F1AADE9}" id="{106D1EC7-AA64-58D8-E68E-C51812F89E3A}" done="0">
    <text xml:space="preserve">Totaal aantal geldige stemmen, optelling van alles hierboven. Hiermee wordt "nodig voor meerderheid" berekent
</text>
  </threadedComment>
  <threadedComment ref="A13" personId="{3BCC6D65-F49B-358B-1005-11D30F1AADE9}" id="{3732CD6C-B954-13CF-9FBF-D021BC800A3E}" done="0">
    <text xml:space="preserve">Stembriefjes die geen kandidaten meer genummerd hebben die nog niet zijn afgevallen of verkozen
</text>
  </threadedComment>
  <threadedComment ref="A14" personId="{3BCC6D65-F49B-358B-1005-11D30F1AADE9}" id="{8523A008-D3A5-B8C3-AB59-A4B79F571101}" done="0">
    <text xml:space="preserve">Stembriefjes die ongeldig zijn, dus geen blanco stemmen, alleen de eerste invullen, de rest klopt vanzelf
</text>
  </threadedComment>
  <threadedComment ref="A16" personId="{3BCC6D65-F49B-358B-1005-11D30F1AADE9}" id="{B089DE70-CAEF-E520-6F75-E729F14A7366}" done="0">
    <text xml:space="preserve">Totaal van geldige stemmen, ongeldige stembriefjes en blanco stemmen, dit zou in elke ronde constant moeten zijn, zo niet is er ergens een fout gemaakt in de telling
</text>
  </threadedComment>
  <threadedComment ref="A17" personId="{3BCC6D65-F49B-358B-1005-11D30F1AADE9}" id="{0C11628E-72A9-6CF6-10FA-D9976A25B25B}" done="0">
    <text xml:space="preserve">Geldige stemmen/2+1 en dan omlaag afgerond. Als een kandidaat meer stemmen heeft dan dit wordt de cel groen
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A12" personId="{3BCC6D65-F49B-358B-1005-11D30F1AADE9}" id="{30BE8AE6-2463-830A-76C8-1300B2B3615B}" done="0">
    <text xml:space="preserve">Totaal aantal geldige stemmen, optelling van alles hierboven. Hiermee wordt "nodig voor meerderheid" berekent
</text>
  </threadedComment>
  <threadedComment ref="A13" personId="{3BCC6D65-F49B-358B-1005-11D30F1AADE9}" id="{FB6D080C-DCEA-A3E8-2274-3BF3A5D3DFF8}" done="0">
    <text xml:space="preserve">Stembriefjes die geen kandidaten meer genummerd hebben die nog niet zijn afgevallen of verkozen
</text>
  </threadedComment>
  <threadedComment ref="A14" personId="{3BCC6D65-F49B-358B-1005-11D30F1AADE9}" id="{572A2E2F-AE5D-9660-06BB-E89AD48F06F5}" done="0">
    <text xml:space="preserve">Stembriefjes die ongeldig zijn, dus geen blanco stemmen, alleen de eerste invullen, de rest klopt vanzelf
</text>
  </threadedComment>
  <threadedComment ref="A16" personId="{3BCC6D65-F49B-358B-1005-11D30F1AADE9}" id="{4BD26222-7E18-D890-06DD-FDEFAD666472}" done="0">
    <text xml:space="preserve">Totaal van geldige stemmen, ongeldige stembriefjes en blanco stemmen, dit zou in elke ronde constant moeten zijn, zo niet is er ergens een fout gemaakt in de telling
</text>
  </threadedComment>
  <threadedComment ref="A17" personId="{3BCC6D65-F49B-358B-1005-11D30F1AADE9}" id="{F859BCAB-AF99-3C27-CAD2-F3D49084C9A4}" done="0">
    <text xml:space="preserve">Geldige stemmen/2+1 en dan omlaag afgerond. Als een kandidaat meer stemmen heeft dan dit wordt de cel groen
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A12" personId="{3BCC6D65-F49B-358B-1005-11D30F1AADE9}" id="{42A2AC96-4657-2601-0E33-CB5C2D8B5E0F}" done="0">
    <text xml:space="preserve">Totaal aantal geldige stemmen, optelling van alles hierboven. Hiermee wordt "nodig voor meerderheid" berekent
</text>
  </threadedComment>
  <threadedComment ref="A13" personId="{3BCC6D65-F49B-358B-1005-11D30F1AADE9}" id="{F8128712-6BB0-1780-6C50-60B0C67616CC}" done="0">
    <text xml:space="preserve">Stembriefjes die geen kandidaten meer genummerd hebben die nog niet zijn afgevallen of verkozen
</text>
  </threadedComment>
  <threadedComment ref="A14" personId="{3BCC6D65-F49B-358B-1005-11D30F1AADE9}" id="{309AE570-3BAA-73A8-B482-E343AA12E404}" done="0">
    <text xml:space="preserve">Stembriefjes die ongeldig zijn, dus geen blanco stemmen, alleen de eerste invullen, de rest klopt vanzelf
</text>
  </threadedComment>
  <threadedComment ref="A16" personId="{3BCC6D65-F49B-358B-1005-11D30F1AADE9}" id="{88F3B9D4-35DC-B914-4D23-AD55A4E3437E}" done="0">
    <text xml:space="preserve">Totaal van geldige stemmen, ongeldige stembriefjes en blanco stemmen, dit zou in elke ronde constant moeten zijn, zo niet is er ergens een fout gemaakt in de telling
</text>
  </threadedComment>
  <threadedComment ref="A17" personId="{3BCC6D65-F49B-358B-1005-11D30F1AADE9}" id="{6A924BA6-D44C-D9B2-7825-51F5AD632BA7}" done="0">
    <text xml:space="preserve">Geldige stemmen/2+1 en dan omlaag afgerond. Als een kandidaat meer stemmen heeft dan dit wordt de cel groen
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A12" personId="{3BCC6D65-F49B-358B-1005-11D30F1AADE9}" id="{36D09FA1-E983-4ED6-A08E-B2CFD1ECB726}" done="0">
    <text xml:space="preserve">Totaal aantal geldige stemmen, optelling van alles hierboven. Hiermee wordt "nodig voor meerderheid" berekent
</text>
  </threadedComment>
  <threadedComment ref="A13" personId="{3BCC6D65-F49B-358B-1005-11D30F1AADE9}" id="{92909E6E-A656-C133-2A55-7AEA71E46E60}" done="0">
    <text xml:space="preserve">Stembriefjes die geen kandidaten meer genummerd hebben die nog niet zijn afgevallen of verkozen
</text>
  </threadedComment>
  <threadedComment ref="A14" personId="{3BCC6D65-F49B-358B-1005-11D30F1AADE9}" id="{695A3135-76A4-9DC7-4D16-A368D250CE9F}" done="0">
    <text xml:space="preserve">Stembriefjes die ongeldig zijn, dus geen blanco stemmen, alleen de eerste invullen, de rest klopt vanzelf
</text>
  </threadedComment>
  <threadedComment ref="A16" personId="{3BCC6D65-F49B-358B-1005-11D30F1AADE9}" id="{53CDE46A-48FB-310D-0BC7-635209426C7C}" done="0">
    <text xml:space="preserve">Totaal van geldige stemmen, ongeldige stembriefjes en blanco stemmen, dit zou in elke ronde constant moeten zijn, zo niet is er ergens een fout gemaakt in de telling
</text>
  </threadedComment>
  <threadedComment ref="A17" personId="{3BCC6D65-F49B-358B-1005-11D30F1AADE9}" id="{1C77DD80-A824-11FF-1324-430156B41F75}" done="0">
    <text xml:space="preserve">Geldige stemmen/2+1 en dan omlaag afgerond. Als een kandidaat meer stemmen heeft dan dit wordt de cel groen
</text>
  </threadedComment>
</ThreadedComments>
</file>

<file path=xl/threadedComments/threadedComment7.xml><?xml version="1.0" encoding="utf-8"?>
<ThreadedComments xmlns="http://schemas.microsoft.com/office/spreadsheetml/2018/threadedcomments" xmlns:x="http://schemas.openxmlformats.org/spreadsheetml/2006/main">
  <threadedComment ref="A12" personId="{3BCC6D65-F49B-358B-1005-11D30F1AADE9}" id="{7AC5B264-9411-39D8-1E86-0ECBB01C701E}" done="0">
    <text xml:space="preserve">Totaal aantal geldige stemmen, optelling van alles hierboven. Hiermee wordt "nodig voor meerderheid" berekent
</text>
  </threadedComment>
  <threadedComment ref="A13" personId="{3BCC6D65-F49B-358B-1005-11D30F1AADE9}" id="{3DBF7203-ACE7-8923-BD02-8A494DE41F7A}" done="0">
    <text xml:space="preserve">Stembriefjes die geen kandidaten meer genummerd hebben die nog niet zijn afgevallen of verkozen
</text>
  </threadedComment>
  <threadedComment ref="A14" personId="{3BCC6D65-F49B-358B-1005-11D30F1AADE9}" id="{E36C0A9F-C16B-C54D-74C2-30BE7CC3FBB1}" done="0">
    <text xml:space="preserve">Stembriefjes die ongeldig zijn, dus geen blanco stemmen, alleen de eerste invullen, de rest klopt vanzelf
</text>
  </threadedComment>
  <threadedComment ref="A16" personId="{3BCC6D65-F49B-358B-1005-11D30F1AADE9}" id="{399F1BE6-E8C4-D3A3-E58D-CE22FC30846F}" done="0">
    <text xml:space="preserve">Totaal van geldige stemmen, ongeldige stembriefjes en blanco stemmen, dit zou in elke ronde constant moeten zijn, zo niet is er ergens een fout gemaakt in de telling
</text>
  </threadedComment>
  <threadedComment ref="A17" personId="{3BCC6D65-F49B-358B-1005-11D30F1AADE9}" id="{6EF6ED67-3336-2E5E-C031-879DB699900A}" done="0">
    <text xml:space="preserve">Geldige stemmen/2+1 en dan omlaag afgerond. Als een kandidaat meer stemmen heeft dan dit wordt de cel groen
</text>
  </threadedComment>
</ThreadedComments>
</file>

<file path=xl/worksheets/_rels/sheet1.xml.rels><?xml version="1.0" encoding="UTF-8" standalone="yes"?><Relationships xmlns="http://schemas.openxmlformats.org/package/2006/relationships"><Relationship  Id="rId1" Type="http://schemas.microsoft.com/office/2017/10/relationships/threadedComment" Target="../threadedComments/threadedComment1.xml"/><Relationship  Id="rId2" Type="http://schemas.openxmlformats.org/officeDocument/2006/relationships/comments" Target="../comments1.xml"/><Relationship  Id="rId3" Type="http://schemas.openxmlformats.org/officeDocument/2006/relationships/vmlDrawing" Target="../drawings/vmlDrawing1.vml"/><Relationship  Id="rId4" Type="http://schemas.openxmlformats.org/officeDocument/2006/relationships/table" Target="../tables/table1.xml"/></Relationships>
</file>

<file path=xl/worksheets/_rels/sheet2.xml.rels><?xml version="1.0" encoding="UTF-8" standalone="yes"?><Relationships xmlns="http://schemas.openxmlformats.org/package/2006/relationships"><Relationship  Id="rId1" Type="http://schemas.microsoft.com/office/2017/10/relationships/threadedComment" Target="../threadedComments/threadedComment2.xml"/><Relationship  Id="rId2" Type="http://schemas.openxmlformats.org/officeDocument/2006/relationships/comments" Target="../comments2.xml"/><Relationship  Id="rId3" Type="http://schemas.openxmlformats.org/officeDocument/2006/relationships/vmlDrawing" Target="../drawings/vmlDrawing2.vml"/><Relationship  Id="rId4" Type="http://schemas.openxmlformats.org/officeDocument/2006/relationships/table" Target="../tables/table2.xml"/></Relationships>
</file>

<file path=xl/worksheets/_rels/sheet3.xml.rels><?xml version="1.0" encoding="UTF-8" standalone="yes"?><Relationships xmlns="http://schemas.openxmlformats.org/package/2006/relationships"><Relationship  Id="rId1" Type="http://schemas.microsoft.com/office/2017/10/relationships/threadedComment" Target="../threadedComments/threadedComment3.xml"/><Relationship  Id="rId2" Type="http://schemas.openxmlformats.org/officeDocument/2006/relationships/comments" Target="../comments3.xml"/><Relationship  Id="rId3" Type="http://schemas.openxmlformats.org/officeDocument/2006/relationships/vmlDrawing" Target="../drawings/vmlDrawing3.vml"/><Relationship  Id="rId4" Type="http://schemas.openxmlformats.org/officeDocument/2006/relationships/table" Target="../tables/table3.xml"/></Relationships>
</file>

<file path=xl/worksheets/_rels/sheet4.xml.rels><?xml version="1.0" encoding="UTF-8" standalone="yes"?><Relationships xmlns="http://schemas.openxmlformats.org/package/2006/relationships"><Relationship  Id="rId1" Type="http://schemas.microsoft.com/office/2017/10/relationships/threadedComment" Target="../threadedComments/threadedComment4.xml"/><Relationship  Id="rId2" Type="http://schemas.openxmlformats.org/officeDocument/2006/relationships/comments" Target="../comments4.xml"/><Relationship  Id="rId3" Type="http://schemas.openxmlformats.org/officeDocument/2006/relationships/vmlDrawing" Target="../drawings/vmlDrawing4.vml"/><Relationship  Id="rId4" Type="http://schemas.openxmlformats.org/officeDocument/2006/relationships/table" Target="../tables/table4.xml"/></Relationships>
</file>

<file path=xl/worksheets/_rels/sheet5.xml.rels><?xml version="1.0" encoding="UTF-8" standalone="yes"?><Relationships xmlns="http://schemas.openxmlformats.org/package/2006/relationships"><Relationship  Id="rId1" Type="http://schemas.microsoft.com/office/2017/10/relationships/threadedComment" Target="../threadedComments/threadedComment5.xml"/><Relationship  Id="rId2" Type="http://schemas.openxmlformats.org/officeDocument/2006/relationships/comments" Target="../comments5.xml"/><Relationship  Id="rId3" Type="http://schemas.openxmlformats.org/officeDocument/2006/relationships/vmlDrawing" Target="../drawings/vmlDrawing5.vml"/><Relationship  Id="rId4" Type="http://schemas.openxmlformats.org/officeDocument/2006/relationships/table" Target="../tables/table5.xml"/></Relationships>
</file>

<file path=xl/worksheets/_rels/sheet6.xml.rels><?xml version="1.0" encoding="UTF-8" standalone="yes"?><Relationships xmlns="http://schemas.openxmlformats.org/package/2006/relationships"><Relationship  Id="rId1" Type="http://schemas.microsoft.com/office/2017/10/relationships/threadedComment" Target="../threadedComments/threadedComment6.xml"/><Relationship  Id="rId2" Type="http://schemas.openxmlformats.org/officeDocument/2006/relationships/comments" Target="../comments6.xml"/><Relationship  Id="rId3" Type="http://schemas.openxmlformats.org/officeDocument/2006/relationships/vmlDrawing" Target="../drawings/vmlDrawing6.vml"/><Relationship  Id="rId4" Type="http://schemas.openxmlformats.org/officeDocument/2006/relationships/table" Target="../tables/table6.xml"/></Relationships>
</file>

<file path=xl/worksheets/_rels/sheet7.xml.rels><?xml version="1.0" encoding="UTF-8" standalone="yes"?><Relationships xmlns="http://schemas.openxmlformats.org/package/2006/relationships"><Relationship  Id="rId1" Type="http://schemas.microsoft.com/office/2017/10/relationships/threadedComment" Target="../threadedComments/threadedComment7.xml"/><Relationship  Id="rId2" Type="http://schemas.openxmlformats.org/officeDocument/2006/relationships/comments" Target="../comments7.xml"/><Relationship  Id="rId3" Type="http://schemas.openxmlformats.org/officeDocument/2006/relationships/vmlDrawing" Target="../drawings/vmlDrawing7.vml"/><Relationship  Id="rId4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1" workbookViewId="0">
      <selection activeCell="B13" activeCellId="0" sqref="B13:H13"/>
    </sheetView>
  </sheetViews>
  <sheetFormatPr defaultRowHeight="15.6"/>
  <cols>
    <col customWidth="1" min="1" max="1" style="1" width="24.796875"/>
    <col bestFit="1" min="2" max="8" width="10.7109375"/>
  </cols>
  <sheetData>
    <row r="1" ht="15.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ht="15.6">
      <c r="A2" s="4" t="s">
        <v>8</v>
      </c>
      <c r="B2" s="5">
        <v>43</v>
      </c>
      <c r="C2" s="5">
        <v>44</v>
      </c>
      <c r="D2" s="5">
        <v>46</v>
      </c>
      <c r="E2" s="5">
        <v>49</v>
      </c>
      <c r="F2" s="5">
        <v>53</v>
      </c>
      <c r="G2" s="5">
        <v>72</v>
      </c>
      <c r="H2" s="5">
        <v>96</v>
      </c>
    </row>
    <row r="3" ht="15.6">
      <c r="A3" s="1" t="s">
        <v>9</v>
      </c>
      <c r="B3">
        <v>16</v>
      </c>
      <c r="C3">
        <v>16</v>
      </c>
      <c r="D3">
        <v>18</v>
      </c>
      <c r="E3">
        <v>20</v>
      </c>
      <c r="F3">
        <v>0</v>
      </c>
      <c r="G3">
        <v>0</v>
      </c>
      <c r="H3">
        <v>0</v>
      </c>
    </row>
    <row r="4" ht="15.6">
      <c r="A4" s="4" t="s">
        <v>10</v>
      </c>
      <c r="B4" s="5">
        <v>32</v>
      </c>
      <c r="C4" s="5">
        <v>33</v>
      </c>
      <c r="D4" s="5">
        <v>33</v>
      </c>
      <c r="E4" s="5">
        <v>38</v>
      </c>
      <c r="F4" s="5">
        <v>41</v>
      </c>
      <c r="G4" s="5">
        <v>52</v>
      </c>
      <c r="H4" s="5">
        <v>77</v>
      </c>
    </row>
    <row r="5" ht="15.6">
      <c r="A5" s="1" t="s">
        <v>11</v>
      </c>
      <c r="B5">
        <v>30</v>
      </c>
      <c r="C5">
        <v>30</v>
      </c>
      <c r="D5">
        <v>31</v>
      </c>
      <c r="E5">
        <v>34</v>
      </c>
      <c r="F5">
        <v>37</v>
      </c>
      <c r="G5">
        <v>0</v>
      </c>
      <c r="H5">
        <v>0</v>
      </c>
    </row>
    <row r="6" ht="15.6">
      <c r="A6" s="4" t="s">
        <v>12</v>
      </c>
      <c r="B6" s="5">
        <v>16</v>
      </c>
      <c r="C6" s="5">
        <v>17</v>
      </c>
      <c r="D6" s="5">
        <v>17</v>
      </c>
      <c r="E6" s="5">
        <v>0</v>
      </c>
      <c r="F6" s="5">
        <v>0</v>
      </c>
      <c r="G6" s="5">
        <v>0</v>
      </c>
      <c r="H6" s="5">
        <v>0</v>
      </c>
    </row>
    <row r="7" ht="15.6">
      <c r="A7" s="1" t="s">
        <v>13</v>
      </c>
      <c r="B7">
        <v>7</v>
      </c>
      <c r="C7">
        <v>7</v>
      </c>
      <c r="D7">
        <v>0</v>
      </c>
      <c r="E7">
        <v>0</v>
      </c>
      <c r="F7">
        <v>0</v>
      </c>
      <c r="G7">
        <v>0</v>
      </c>
      <c r="H7">
        <v>0</v>
      </c>
    </row>
    <row r="8" ht="15.6">
      <c r="A8" s="4" t="s">
        <v>14</v>
      </c>
      <c r="B8" s="5">
        <v>4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</row>
    <row r="9" ht="15.6">
      <c r="A9" s="1" t="s">
        <v>15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</row>
    <row r="10" ht="15.6">
      <c r="A10" s="4" t="s">
        <v>16</v>
      </c>
      <c r="B10" s="5">
        <v>32</v>
      </c>
      <c r="C10" s="5">
        <v>33</v>
      </c>
      <c r="D10" s="5">
        <v>34</v>
      </c>
      <c r="E10" s="5">
        <v>37</v>
      </c>
      <c r="F10" s="5">
        <v>47</v>
      </c>
      <c r="G10" s="5">
        <v>52</v>
      </c>
      <c r="H10" s="5">
        <v>0</v>
      </c>
    </row>
    <row r="11" s="6" customFormat="1" ht="15.6">
      <c r="A11" s="7" t="s">
        <v>17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</row>
    <row r="12" s="8" customFormat="1" ht="15.6">
      <c r="A12" s="9" t="s">
        <v>18</v>
      </c>
      <c r="B12" s="10">
        <f>SUM(B2:B11)</f>
        <v>180</v>
      </c>
      <c r="C12" s="10">
        <f>SUM(C2:C11)</f>
        <v>180</v>
      </c>
      <c r="D12" s="10">
        <f>SUM(D2:D11)</f>
        <v>179</v>
      </c>
      <c r="E12" s="10">
        <f>SUM(E2:E11)</f>
        <v>178</v>
      </c>
      <c r="F12" s="10">
        <f>SUM(F2:F11)</f>
        <v>178</v>
      </c>
      <c r="G12" s="10">
        <f>SUM(G2:G11)</f>
        <v>176</v>
      </c>
      <c r="H12" s="10">
        <f>SUM(H2:H11)</f>
        <v>173</v>
      </c>
      <c r="I12" s="8"/>
      <c r="J12" s="8"/>
      <c r="K12" s="8"/>
    </row>
    <row r="13" ht="15.6">
      <c r="A13" s="1" t="s">
        <v>19</v>
      </c>
      <c r="B13" s="11">
        <f>'RvT1'!$B$12-B12</f>
        <v>0</v>
      </c>
      <c r="C13" s="11">
        <f>'RvT1'!$B$12-C12</f>
        <v>0</v>
      </c>
      <c r="D13" s="11">
        <f>'RvT1'!$B$12-D12</f>
        <v>1</v>
      </c>
      <c r="E13" s="11">
        <f>'RvT1'!$B$12-E12</f>
        <v>2</v>
      </c>
      <c r="F13" s="11">
        <f>'RvT1'!$B$12-F12</f>
        <v>2</v>
      </c>
      <c r="G13" s="11">
        <f>'RvT1'!$B$12-G12</f>
        <v>4</v>
      </c>
      <c r="H13" s="11">
        <f>'RvT1'!$B$12-H12</f>
        <v>7</v>
      </c>
    </row>
    <row r="14" s="6" customFormat="1" ht="15.6">
      <c r="A14" s="12" t="s">
        <v>20</v>
      </c>
      <c r="B14" s="13">
        <v>2</v>
      </c>
      <c r="C14" s="14">
        <f>IF(C12=0,0,$B14)</f>
        <v>2</v>
      </c>
      <c r="D14" s="14">
        <f t="shared" ref="D14:H14" si="0">IF(D12=0,0,$B14)</f>
        <v>2</v>
      </c>
      <c r="E14" s="14">
        <f t="shared" si="0"/>
        <v>2</v>
      </c>
      <c r="F14" s="14">
        <f t="shared" si="0"/>
        <v>2</v>
      </c>
      <c r="G14" s="14">
        <f t="shared" si="0"/>
        <v>2</v>
      </c>
      <c r="H14" s="14">
        <f t="shared" si="0"/>
        <v>2</v>
      </c>
      <c r="I14" s="15"/>
      <c r="J14" s="15"/>
      <c r="K14" s="6"/>
    </row>
    <row r="15" ht="15.6">
      <c r="A15" s="1" t="s">
        <v>21</v>
      </c>
      <c r="B15" s="11">
        <f>SUM(B13:B14)</f>
        <v>2</v>
      </c>
      <c r="C15" s="11">
        <f t="shared" ref="C15:H15" si="1">SUM(C13:C14)</f>
        <v>2</v>
      </c>
      <c r="D15" s="11">
        <f t="shared" si="1"/>
        <v>3</v>
      </c>
      <c r="E15" s="11">
        <f t="shared" si="1"/>
        <v>4</v>
      </c>
      <c r="F15" s="11">
        <f t="shared" si="1"/>
        <v>4</v>
      </c>
      <c r="G15" s="11">
        <f t="shared" si="1"/>
        <v>6</v>
      </c>
      <c r="H15" s="11">
        <f t="shared" si="1"/>
        <v>9</v>
      </c>
    </row>
    <row r="16" s="16" customFormat="1" ht="15.6">
      <c r="A16" s="17" t="s">
        <v>22</v>
      </c>
      <c r="B16" s="18">
        <f>B12+B15</f>
        <v>182</v>
      </c>
      <c r="C16" s="18">
        <f t="shared" ref="C16:H16" si="2">C12+C15</f>
        <v>182</v>
      </c>
      <c r="D16" s="18">
        <f t="shared" si="2"/>
        <v>182</v>
      </c>
      <c r="E16" s="18">
        <f t="shared" si="2"/>
        <v>182</v>
      </c>
      <c r="F16" s="18">
        <f t="shared" si="2"/>
        <v>182</v>
      </c>
      <c r="G16" s="18">
        <f t="shared" si="2"/>
        <v>182</v>
      </c>
      <c r="H16" s="18">
        <f t="shared" si="2"/>
        <v>182</v>
      </c>
      <c r="I16" s="16"/>
      <c r="J16" s="16"/>
      <c r="K16" s="16"/>
    </row>
    <row r="17" s="6" customFormat="1" ht="15.6">
      <c r="A17" s="7" t="s">
        <v>23</v>
      </c>
      <c r="B17" s="6">
        <f>ROUNDDOWN(B12/2+1,0)</f>
        <v>91</v>
      </c>
      <c r="C17" s="6">
        <f>ROUNDDOWN(C12/2+1,0)</f>
        <v>91</v>
      </c>
      <c r="D17" s="6">
        <f>ROUNDDOWN(D12/2+1,0)</f>
        <v>90</v>
      </c>
      <c r="E17" s="6">
        <f>ROUNDDOWN(E12/2+1,0)</f>
        <v>90</v>
      </c>
      <c r="F17" s="6">
        <f>ROUNDDOWN(F12/2+1,0)</f>
        <v>90</v>
      </c>
      <c r="G17" s="6">
        <f>ROUNDDOWN(G12/2+1,0)</f>
        <v>89</v>
      </c>
      <c r="H17" s="6">
        <f>ROUNDDOWN(H12/2+1,0)</f>
        <v>87</v>
      </c>
      <c r="I17" s="6"/>
      <c r="J17" s="6"/>
      <c r="K17" s="6"/>
    </row>
    <row r="26" ht="15.6">
      <c r="H26" t="s">
        <v>24</v>
      </c>
    </row>
    <row r="28" ht="15.6">
      <c r="A28" s="19"/>
      <c r="B28" s="20"/>
      <c r="C28" s="20"/>
      <c r="D28" s="20"/>
      <c r="E28" s="20"/>
      <c r="F28" s="20"/>
      <c r="G28" s="20"/>
      <c r="H28" s="20"/>
      <c r="I28" s="20"/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legacyDrawing r:id="rId3"/>
  <tableParts count="1"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top10" priority="12" rank="1" id="{00F6000F-00A3-4050-97F2-00950089006F}">
            <x14:dxf>
              <fill>
                <patternFill patternType="solid">
                  <fgColor rgb="FF00B050"/>
                  <bgColor rgb="FF00B050"/>
                </patternFill>
              </fill>
            </x14:dxf>
          </x14:cfRule>
          <xm:sqref>B17:C17 B2:B11</xm:sqref>
        </x14:conditionalFormatting>
        <x14:conditionalFormatting xmlns:xm="http://schemas.microsoft.com/office/excel/2006/main">
          <x14:cfRule type="top10" priority="28" bottom="1" rank="1" id="{00F000AB-00DF-42F5-AF33-001D00850084}">
            <x14:dxf>
              <fill>
                <patternFill patternType="solid">
                  <fgColor indexed="2"/>
                  <bgColor indexed="2"/>
                </patternFill>
              </fill>
            </x14:dxf>
          </x14:cfRule>
          <xm:sqref>B2:B11</xm:sqref>
        </x14:conditionalFormatting>
        <x14:conditionalFormatting xmlns:xm="http://schemas.microsoft.com/office/excel/2006/main">
          <x14:cfRule type="cellIs" priority="1" operator="equal" id="{00450017-008C-4DA9-9C62-00A200DF0031}">
            <xm:f>1</xm:f>
            <x14:dxf>
              <font>
                <color indexed="65"/>
              </font>
            </x14:dxf>
          </x14:cfRule>
          <xm:sqref>B17:C17 B19:C19</xm:sqref>
        </x14:conditionalFormatting>
        <x14:conditionalFormatting xmlns:xm="http://schemas.microsoft.com/office/excel/2006/main">
          <x14:cfRule type="cellIs" priority="2" operator="between" id="{007C00BC-00E8-420C-86B3-002800CE00E1}">
            <xm:f>0</xm:f>
            <xm:f>17000000</xm:f>
            <x14:dxf>
              <fill>
                <patternFill patternType="none"/>
              </fill>
            </x14:dxf>
          </x14:cfRule>
          <xm:sqref>B17:C17</xm:sqref>
        </x14:conditionalFormatting>
        <x14:conditionalFormatting xmlns:xm="http://schemas.microsoft.com/office/excel/2006/main">
          <x14:cfRule type="top10" priority="27" bottom="1" rank="1" id="{007800B8-001F-4BF4-AE02-001000510071}">
            <x14:dxf>
              <fill>
                <patternFill patternType="solid">
                  <fgColor indexed="2"/>
                  <bgColor indexed="2"/>
                </patternFill>
              </fill>
            </x14:dxf>
          </x14:cfRule>
          <xm:sqref>C2:C11</xm:sqref>
        </x14:conditionalFormatting>
        <x14:conditionalFormatting xmlns:xm="http://schemas.microsoft.com/office/excel/2006/main">
          <x14:cfRule type="top10" priority="11" rank="1" id="{00E5008A-0051-41B4-88E6-00A600D500A4}">
            <x14:dxf>
              <fill>
                <patternFill patternType="solid">
                  <fgColor rgb="FF00B050"/>
                  <bgColor rgb="FF00B050"/>
                </patternFill>
              </fill>
            </x14:dxf>
          </x14:cfRule>
          <xm:sqref>C17 C2:C11</xm:sqref>
        </x14:conditionalFormatting>
        <x14:conditionalFormatting xmlns:xm="http://schemas.microsoft.com/office/excel/2006/main">
          <x14:cfRule type="top10" priority="26" bottom="1" rank="1" id="{009A001F-009D-40B9-8867-0086002C0030}">
            <x14:dxf>
              <fill>
                <patternFill patternType="solid">
                  <fgColor indexed="2"/>
                  <bgColor indexed="2"/>
                </patternFill>
              </fill>
            </x14:dxf>
          </x14:cfRule>
          <xm:sqref>D2:D11</xm:sqref>
        </x14:conditionalFormatting>
        <x14:conditionalFormatting xmlns:xm="http://schemas.microsoft.com/office/excel/2006/main">
          <x14:cfRule type="top10" priority="25" bottom="1" rank="1" id="{00A100F3-00B3-4A2F-BD77-00F70047006B}">
            <x14:dxf>
              <fill>
                <patternFill patternType="solid">
                  <fgColor indexed="2"/>
                  <bgColor indexed="2"/>
                </patternFill>
              </fill>
            </x14:dxf>
          </x14:cfRule>
          <xm:sqref>E2:E11</xm:sqref>
        </x14:conditionalFormatting>
        <x14:conditionalFormatting xmlns:xm="http://schemas.microsoft.com/office/excel/2006/main">
          <x14:cfRule type="top10" priority="24" bottom="1" rank="1" id="{00C70070-001B-4A23-AECB-006300030004}">
            <x14:dxf>
              <fill>
                <patternFill patternType="solid">
                  <fgColor indexed="2"/>
                  <bgColor indexed="2"/>
                </patternFill>
              </fill>
            </x14:dxf>
          </x14:cfRule>
          <xm:sqref>F2:F11</xm:sqref>
        </x14:conditionalFormatting>
        <x14:conditionalFormatting xmlns:xm="http://schemas.microsoft.com/office/excel/2006/main">
          <x14:cfRule type="top10" priority="23" bottom="1" rank="1" id="{0099008A-00EB-4B68-BD8F-0061001700F0}">
            <x14:dxf>
              <fill>
                <patternFill patternType="solid">
                  <fgColor indexed="2"/>
                  <bgColor indexed="2"/>
                </patternFill>
              </fill>
            </x14:dxf>
          </x14:cfRule>
          <xm:sqref>G2:G11</xm:sqref>
        </x14:conditionalFormatting>
        <x14:conditionalFormatting xmlns:xm="http://schemas.microsoft.com/office/excel/2006/main">
          <x14:cfRule type="top10" priority="22" bottom="1" rank="1" id="{0018006B-0092-42AD-96AC-007300100018}">
            <x14:dxf>
              <fill>
                <patternFill patternType="solid">
                  <fgColor indexed="2"/>
                  <bgColor indexed="2"/>
                </patternFill>
              </fill>
            </x14:dxf>
          </x14:cfRule>
          <xm:sqref>H2:H11</xm:sqref>
        </x14:conditionalFormatting>
        <x14:conditionalFormatting xmlns:xm="http://schemas.microsoft.com/office/excel/2006/main">
          <x14:cfRule type="top10" priority="6" rank="1" id="{001900A9-0083-4B15-8478-008F006200D9}">
            <x14:dxf>
              <fill>
                <patternFill patternType="solid">
                  <fgColor rgb="FF00B050"/>
                  <bgColor rgb="FF00B050"/>
                </patternFill>
              </fill>
            </x14:dxf>
          </x14:cfRule>
          <xm:sqref>H17 H2:H11</xm:sqref>
        </x14:conditionalFormatting>
        <x14:conditionalFormatting xmlns:xm="http://schemas.microsoft.com/office/excel/2006/main">
          <x14:cfRule type="top10" priority="18" bottom="1" rank="1" id="{00170071-0082-4527-BA06-0011000C0086}">
            <x14:dxf>
              <fill>
                <patternFill patternType="solid">
                  <fgColor indexed="2"/>
                  <bgColor indexed="2"/>
                </patternFill>
              </fill>
            </x14:dxf>
          </x14:cfRule>
          <xm:sqref>I2:I11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E22" activeCellId="0" sqref="E22"/>
    </sheetView>
  </sheetViews>
  <sheetFormatPr defaultRowHeight="15.6"/>
  <cols>
    <col customWidth="1" min="1" max="1" style="1" width="24.796875"/>
    <col bestFit="1" min="2" max="7" width="10.7109375"/>
  </cols>
  <sheetData>
    <row r="1" ht="15.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ht="15.6">
      <c r="A2" s="21" t="s">
        <v>8</v>
      </c>
      <c r="B2" s="5">
        <v>0</v>
      </c>
      <c r="C2" s="5">
        <v>0</v>
      </c>
      <c r="D2" s="5">
        <v>0</v>
      </c>
      <c r="E2" s="5">
        <v>0</v>
      </c>
      <c r="F2" s="5">
        <v>0</v>
      </c>
      <c r="G2" s="5">
        <v>0</v>
      </c>
    </row>
    <row r="3" ht="15.6">
      <c r="A3" s="1" t="s">
        <v>9</v>
      </c>
      <c r="B3">
        <v>36</v>
      </c>
      <c r="C3">
        <v>36</v>
      </c>
      <c r="D3">
        <v>39</v>
      </c>
      <c r="E3">
        <v>44</v>
      </c>
      <c r="F3">
        <v>61</v>
      </c>
      <c r="G3">
        <v>90</v>
      </c>
    </row>
    <row r="4" ht="15.6">
      <c r="A4" s="4" t="s">
        <v>10</v>
      </c>
      <c r="B4" s="5">
        <v>42</v>
      </c>
      <c r="C4" s="5">
        <v>43</v>
      </c>
      <c r="D4" s="5">
        <v>44</v>
      </c>
      <c r="E4" s="5">
        <v>49</v>
      </c>
      <c r="F4" s="5">
        <v>58</v>
      </c>
      <c r="G4" s="5">
        <v>0</v>
      </c>
    </row>
    <row r="5" ht="15.6">
      <c r="A5" s="1" t="s">
        <v>11</v>
      </c>
      <c r="B5">
        <v>39</v>
      </c>
      <c r="C5">
        <v>39</v>
      </c>
      <c r="D5">
        <v>40</v>
      </c>
      <c r="E5">
        <v>45</v>
      </c>
      <c r="F5">
        <v>58</v>
      </c>
      <c r="G5">
        <v>85</v>
      </c>
    </row>
    <row r="6" ht="15.6">
      <c r="A6" s="4" t="s">
        <v>12</v>
      </c>
      <c r="B6" s="5">
        <v>17</v>
      </c>
      <c r="C6" s="5">
        <v>18</v>
      </c>
      <c r="D6" s="5">
        <v>19</v>
      </c>
      <c r="E6" s="5">
        <v>0</v>
      </c>
      <c r="F6" s="5">
        <v>0</v>
      </c>
      <c r="G6" s="5">
        <v>0</v>
      </c>
    </row>
    <row r="7" ht="15.6">
      <c r="A7" s="1" t="s">
        <v>13</v>
      </c>
      <c r="B7">
        <v>8</v>
      </c>
      <c r="C7">
        <v>8</v>
      </c>
      <c r="D7">
        <v>0</v>
      </c>
      <c r="E7">
        <v>0</v>
      </c>
      <c r="F7">
        <v>0</v>
      </c>
      <c r="G7">
        <v>0</v>
      </c>
    </row>
    <row r="8" ht="15.6">
      <c r="A8" s="4" t="s">
        <v>14</v>
      </c>
      <c r="B8" s="5">
        <v>4</v>
      </c>
      <c r="C8" s="5">
        <v>0</v>
      </c>
      <c r="D8" s="5">
        <v>0</v>
      </c>
      <c r="E8" s="5">
        <v>0</v>
      </c>
      <c r="F8" s="5">
        <v>0</v>
      </c>
      <c r="G8" s="5">
        <v>0</v>
      </c>
    </row>
    <row r="9" ht="15.6">
      <c r="A9" s="1" t="s">
        <v>15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 ht="15.6">
      <c r="A10" s="4" t="s">
        <v>16</v>
      </c>
      <c r="B10" s="5">
        <v>34</v>
      </c>
      <c r="C10" s="5">
        <v>35</v>
      </c>
      <c r="D10" s="5">
        <v>36</v>
      </c>
      <c r="E10" s="5">
        <v>39</v>
      </c>
      <c r="F10" s="5">
        <v>0</v>
      </c>
      <c r="G10" s="5">
        <v>0</v>
      </c>
    </row>
    <row r="11" s="6" customFormat="1" ht="15.6">
      <c r="A11" s="7" t="s">
        <v>17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/>
    </row>
    <row r="12" s="8" customFormat="1" ht="15.6">
      <c r="A12" s="9" t="s">
        <v>18</v>
      </c>
      <c r="B12" s="10">
        <f>SUM(B2:B11)</f>
        <v>180</v>
      </c>
      <c r="C12" s="10">
        <f>SUM(C2:C11)</f>
        <v>179</v>
      </c>
      <c r="D12" s="10">
        <f>SUM(D2:D11)</f>
        <v>178</v>
      </c>
      <c r="E12" s="10">
        <f>SUM(E2:E11)</f>
        <v>177</v>
      </c>
      <c r="F12" s="10">
        <f>SUM(F2:F11)</f>
        <v>177</v>
      </c>
      <c r="G12" s="10">
        <f>SUM(G2:G11)</f>
        <v>175</v>
      </c>
      <c r="H12" s="8"/>
      <c r="I12" s="8"/>
      <c r="J12" s="8"/>
      <c r="K12" s="8"/>
    </row>
    <row r="13" ht="15.6">
      <c r="A13" s="1" t="s">
        <v>19</v>
      </c>
      <c r="B13" s="11">
        <f>'RvT1'!$B$12-B12</f>
        <v>0</v>
      </c>
      <c r="C13" s="11">
        <f>'RvT1'!$B$12-C12</f>
        <v>1</v>
      </c>
      <c r="D13" s="11">
        <f>'RvT1'!$B$12-D12</f>
        <v>2</v>
      </c>
      <c r="E13" s="11">
        <f>'RvT1'!$B$12-E12</f>
        <v>3</v>
      </c>
      <c r="F13" s="11">
        <f>'RvT1'!$B$12-F12</f>
        <v>3</v>
      </c>
      <c r="G13" s="11">
        <f>'RvT1'!$B$12-G12</f>
        <v>5</v>
      </c>
    </row>
    <row r="14" s="6" customFormat="1" ht="15.6">
      <c r="A14" s="12" t="s">
        <v>20</v>
      </c>
      <c r="B14" s="13">
        <v>2</v>
      </c>
      <c r="C14" s="14">
        <f>IF(C12=0,0,$B14)</f>
        <v>2</v>
      </c>
      <c r="D14" s="14">
        <f>IF(D12=0,0,$B14)</f>
        <v>2</v>
      </c>
      <c r="E14" s="14">
        <f>IF(E12=0,0,$B14)</f>
        <v>2</v>
      </c>
      <c r="F14" s="14">
        <f>IF(F12=0,0,$B14)</f>
        <v>2</v>
      </c>
      <c r="G14" s="14">
        <f>IF(G12=0,0,$B14)</f>
        <v>2</v>
      </c>
      <c r="H14" s="15"/>
      <c r="I14" s="6"/>
      <c r="J14" s="6"/>
      <c r="K14" s="6"/>
    </row>
    <row r="15" ht="15.6">
      <c r="A15" s="1" t="s">
        <v>21</v>
      </c>
      <c r="B15" s="11">
        <f>SUM(B13:B14)</f>
        <v>2</v>
      </c>
      <c r="C15" s="11">
        <f>SUM(C13:C14)</f>
        <v>3</v>
      </c>
      <c r="D15" s="11">
        <f>SUM(D13:D14)</f>
        <v>4</v>
      </c>
      <c r="E15" s="11">
        <f>SUM(E13:E14)</f>
        <v>5</v>
      </c>
      <c r="F15" s="11">
        <f>SUM(F13:F14)</f>
        <v>5</v>
      </c>
      <c r="G15" s="11">
        <f>SUM(G13:G14)</f>
        <v>7</v>
      </c>
    </row>
    <row r="16" s="16" customFormat="1" ht="15.6">
      <c r="A16" s="17" t="s">
        <v>22</v>
      </c>
      <c r="B16" s="18">
        <f>B12+B15</f>
        <v>182</v>
      </c>
      <c r="C16" s="18">
        <f>C12+C15</f>
        <v>182</v>
      </c>
      <c r="D16" s="18">
        <f>D12+D15</f>
        <v>182</v>
      </c>
      <c r="E16" s="18">
        <f>E12+E15</f>
        <v>182</v>
      </c>
      <c r="F16" s="18">
        <f>F12+F15</f>
        <v>182</v>
      </c>
      <c r="G16" s="18">
        <f>G12+G15</f>
        <v>182</v>
      </c>
      <c r="H16" s="16"/>
      <c r="I16" s="16"/>
      <c r="J16" s="16"/>
      <c r="K16" s="16"/>
    </row>
    <row r="17" s="6" customFormat="1" ht="15.6">
      <c r="A17" s="7" t="s">
        <v>23</v>
      </c>
      <c r="B17" s="6">
        <f>ROUNDDOWN(B12/2+1,0)</f>
        <v>91</v>
      </c>
      <c r="C17" s="6">
        <f>ROUNDDOWN(C12/2+1,0)</f>
        <v>90</v>
      </c>
      <c r="D17">
        <f>ROUNDDOWN(D12/2+1,0)</f>
        <v>90</v>
      </c>
      <c r="E17">
        <f>ROUNDDOWN(E12/2+1,0)</f>
        <v>89</v>
      </c>
      <c r="F17">
        <f>ROUNDDOWN(F12/2+1,0)</f>
        <v>89</v>
      </c>
      <c r="G17" s="6">
        <f>ROUNDDOWN(G12/2+1,0)</f>
        <v>88</v>
      </c>
      <c r="H17" s="6"/>
      <c r="I17" s="6"/>
      <c r="J17" s="6"/>
      <c r="K17" s="6"/>
    </row>
    <row r="22" ht="15.6">
      <c r="B22" s="20"/>
      <c r="C22" s="20"/>
      <c r="D22" s="20"/>
      <c r="E22" s="20"/>
      <c r="F22" s="20"/>
      <c r="G22" s="20"/>
    </row>
    <row r="28" ht="15.6">
      <c r="A28" s="19"/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legacyDrawing r:id="rId3"/>
  <tableParts count="1"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top10" priority="12" rank="1" id="{00D6009A-0046-41BE-B8A6-00BC00D20099}">
            <x14:dxf>
              <fill>
                <patternFill patternType="solid">
                  <fgColor rgb="FF00B050"/>
                  <bgColor rgb="FF00B050"/>
                </patternFill>
              </fill>
            </x14:dxf>
          </x14:cfRule>
          <xm:sqref>B17:C17 B2:B11</xm:sqref>
        </x14:conditionalFormatting>
        <x14:conditionalFormatting xmlns:xm="http://schemas.microsoft.com/office/excel/2006/main">
          <x14:cfRule type="top10" priority="28" bottom="1" rank="1" id="{0078001B-0012-489F-931A-00A7000D0056}">
            <x14:dxf>
              <fill>
                <patternFill patternType="solid">
                  <fgColor indexed="2"/>
                  <bgColor indexed="2"/>
                </patternFill>
              </fill>
            </x14:dxf>
          </x14:cfRule>
          <xm:sqref>B2:B11</xm:sqref>
        </x14:conditionalFormatting>
        <x14:conditionalFormatting xmlns:xm="http://schemas.microsoft.com/office/excel/2006/main">
          <x14:cfRule type="cellIs" priority="1" operator="equal" id="{00B400A4-002A-4D2D-B15D-008100AA0075}">
            <xm:f>1</xm:f>
            <x14:dxf>
              <font>
                <color indexed="65"/>
              </font>
            </x14:dxf>
          </x14:cfRule>
          <xm:sqref>B17:C17 B19:C19</xm:sqref>
        </x14:conditionalFormatting>
        <x14:conditionalFormatting xmlns:xm="http://schemas.microsoft.com/office/excel/2006/main">
          <x14:cfRule type="cellIs" priority="2" operator="between" id="{00D00076-00CE-4E37-80ED-005D00B50037}">
            <xm:f>0</xm:f>
            <xm:f>17000000</xm:f>
            <x14:dxf>
              <fill>
                <patternFill patternType="none"/>
              </fill>
            </x14:dxf>
          </x14:cfRule>
          <xm:sqref>B17:C17</xm:sqref>
        </x14:conditionalFormatting>
        <x14:conditionalFormatting xmlns:xm="http://schemas.microsoft.com/office/excel/2006/main">
          <x14:cfRule type="top10" priority="27" bottom="1" rank="1" id="{00CE0035-006C-4878-9959-00D2003200A1}">
            <x14:dxf>
              <fill>
                <patternFill patternType="solid">
                  <fgColor indexed="2"/>
                  <bgColor indexed="2"/>
                </patternFill>
              </fill>
            </x14:dxf>
          </x14:cfRule>
          <xm:sqref>C2:C11</xm:sqref>
        </x14:conditionalFormatting>
        <x14:conditionalFormatting xmlns:xm="http://schemas.microsoft.com/office/excel/2006/main">
          <x14:cfRule type="top10" priority="11" rank="1" id="{00630092-00EC-46EE-9E8C-00D100DC007A}">
            <x14:dxf>
              <fill>
                <patternFill patternType="solid">
                  <fgColor rgb="FF00B050"/>
                  <bgColor rgb="FF00B050"/>
                </patternFill>
              </fill>
            </x14:dxf>
          </x14:cfRule>
          <xm:sqref>C17 C2:C11</xm:sqref>
        </x14:conditionalFormatting>
        <x14:conditionalFormatting xmlns:xm="http://schemas.microsoft.com/office/excel/2006/main">
          <x14:cfRule type="top10" priority="26" bottom="1" rank="1" id="{00740078-0092-433D-84B0-00EE00130096}">
            <x14:dxf>
              <fill>
                <patternFill patternType="solid">
                  <fgColor indexed="2"/>
                  <bgColor indexed="2"/>
                </patternFill>
              </fill>
            </x14:dxf>
          </x14:cfRule>
          <xm:sqref>D2:D11</xm:sqref>
        </x14:conditionalFormatting>
        <x14:conditionalFormatting xmlns:xm="http://schemas.microsoft.com/office/excel/2006/main">
          <x14:cfRule type="top10" priority="25" bottom="1" rank="1" id="{0045004F-0049-4CA4-8DFF-00D300D50047}">
            <x14:dxf>
              <fill>
                <patternFill patternType="solid">
                  <fgColor indexed="2"/>
                  <bgColor indexed="2"/>
                </patternFill>
              </fill>
            </x14:dxf>
          </x14:cfRule>
          <xm:sqref>E2:E11</xm:sqref>
        </x14:conditionalFormatting>
        <x14:conditionalFormatting xmlns:xm="http://schemas.microsoft.com/office/excel/2006/main">
          <x14:cfRule type="top10" priority="24" bottom="1" rank="1" id="{000800C1-00D9-418E-A402-00A40021007B}">
            <x14:dxf>
              <fill>
                <patternFill patternType="solid">
                  <fgColor indexed="2"/>
                  <bgColor indexed="2"/>
                </patternFill>
              </fill>
            </x14:dxf>
          </x14:cfRule>
          <xm:sqref>F2:F11</xm:sqref>
        </x14:conditionalFormatting>
        <x14:conditionalFormatting xmlns:xm="http://schemas.microsoft.com/office/excel/2006/main">
          <x14:cfRule type="top10" priority="23" bottom="1" rank="1" id="{00140007-00B3-417E-9C5D-0021009200B5}">
            <x14:dxf>
              <fill>
                <patternFill patternType="solid">
                  <fgColor indexed="2"/>
                  <bgColor indexed="2"/>
                </patternFill>
              </fill>
            </x14:dxf>
          </x14:cfRule>
          <xm:sqref>G2:G11</xm:sqref>
        </x14:conditionalFormatting>
        <x14:conditionalFormatting xmlns:xm="http://schemas.microsoft.com/office/excel/2006/main">
          <x14:cfRule type="top10" priority="7" rank="1" id="{00CE0078-0050-4587-888F-00D800F500C6}">
            <x14:dxf>
              <fill>
                <patternFill patternType="solid">
                  <fgColor rgb="FF00B050"/>
                  <bgColor rgb="FF00B050"/>
                </patternFill>
              </fill>
            </x14:dxf>
          </x14:cfRule>
          <xm:sqref>G17 G2:G11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B13" activeCellId="0" sqref="B13:F13"/>
    </sheetView>
  </sheetViews>
  <sheetFormatPr defaultRowHeight="15.6"/>
  <cols>
    <col customWidth="1" min="1" max="1" style="1" width="24.796875"/>
    <col bestFit="1" min="2" max="6" width="10.7109375"/>
  </cols>
  <sheetData>
    <row r="1" ht="15.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ht="15.6">
      <c r="A2" s="21" t="s">
        <v>8</v>
      </c>
      <c r="B2" s="5">
        <v>0</v>
      </c>
      <c r="C2" s="5">
        <v>0</v>
      </c>
      <c r="D2" s="5">
        <v>0</v>
      </c>
      <c r="E2" s="5">
        <v>0</v>
      </c>
      <c r="F2" s="5">
        <v>0</v>
      </c>
    </row>
    <row r="3" ht="15.6">
      <c r="A3" s="22" t="s">
        <v>9</v>
      </c>
      <c r="B3">
        <v>0</v>
      </c>
      <c r="C3">
        <v>0</v>
      </c>
      <c r="D3">
        <v>0</v>
      </c>
      <c r="E3">
        <v>0</v>
      </c>
      <c r="F3">
        <v>0</v>
      </c>
    </row>
    <row r="4" ht="15.6">
      <c r="A4" s="4" t="s">
        <v>10</v>
      </c>
      <c r="B4" s="5">
        <v>52</v>
      </c>
      <c r="C4" s="5">
        <v>53</v>
      </c>
      <c r="D4" s="5">
        <v>54</v>
      </c>
      <c r="E4" s="5">
        <v>64</v>
      </c>
      <c r="F4" s="5">
        <v>85</v>
      </c>
    </row>
    <row r="5" ht="15.6">
      <c r="A5" s="1" t="s">
        <v>11</v>
      </c>
      <c r="B5">
        <v>51</v>
      </c>
      <c r="C5">
        <v>51</v>
      </c>
      <c r="D5">
        <v>53</v>
      </c>
      <c r="E5">
        <v>59</v>
      </c>
      <c r="F5">
        <v>84</v>
      </c>
    </row>
    <row r="6" ht="15.6">
      <c r="A6" s="4" t="s">
        <v>12</v>
      </c>
      <c r="B6" s="5">
        <v>19</v>
      </c>
      <c r="C6" s="5">
        <v>20</v>
      </c>
      <c r="D6" s="5">
        <v>21</v>
      </c>
      <c r="E6" s="5">
        <v>0</v>
      </c>
      <c r="F6" s="5">
        <v>0</v>
      </c>
    </row>
    <row r="7" ht="15.6">
      <c r="A7" s="1" t="s">
        <v>13</v>
      </c>
      <c r="B7">
        <v>9</v>
      </c>
      <c r="C7">
        <v>9</v>
      </c>
      <c r="D7">
        <v>0</v>
      </c>
      <c r="E7">
        <v>0</v>
      </c>
      <c r="F7">
        <v>0</v>
      </c>
    </row>
    <row r="8" ht="15.6">
      <c r="A8" s="4" t="s">
        <v>14</v>
      </c>
      <c r="B8" s="5">
        <v>4</v>
      </c>
      <c r="C8" s="5">
        <v>0</v>
      </c>
      <c r="D8" s="5">
        <v>0</v>
      </c>
      <c r="E8" s="5">
        <v>0</v>
      </c>
      <c r="F8" s="5">
        <v>0</v>
      </c>
    </row>
    <row r="9" ht="15.6">
      <c r="A9" s="1" t="s">
        <v>15</v>
      </c>
      <c r="B9">
        <v>0</v>
      </c>
      <c r="C9">
        <v>0</v>
      </c>
      <c r="D9">
        <v>0</v>
      </c>
      <c r="E9">
        <v>0</v>
      </c>
      <c r="F9">
        <v>0</v>
      </c>
    </row>
    <row r="10" ht="15.6">
      <c r="A10" s="4" t="s">
        <v>16</v>
      </c>
      <c r="B10" s="5">
        <v>45</v>
      </c>
      <c r="C10" s="5">
        <v>46</v>
      </c>
      <c r="D10" s="5">
        <v>49</v>
      </c>
      <c r="E10" s="5">
        <v>53</v>
      </c>
      <c r="F10" s="5">
        <v>0</v>
      </c>
    </row>
    <row r="11" s="6" customFormat="1" ht="15.6">
      <c r="A11" s="7" t="s">
        <v>17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/>
      <c r="H11" s="6"/>
    </row>
    <row r="12" s="8" customFormat="1" ht="15.6">
      <c r="A12" s="9" t="s">
        <v>18</v>
      </c>
      <c r="B12" s="10">
        <f>SUM(B2:B11)</f>
        <v>180</v>
      </c>
      <c r="C12" s="10">
        <f>SUM(C2:C11)</f>
        <v>179</v>
      </c>
      <c r="D12" s="10">
        <f>SUM(D2:D11)</f>
        <v>177</v>
      </c>
      <c r="E12" s="10">
        <f>SUM(E2:E11)</f>
        <v>176</v>
      </c>
      <c r="F12" s="10">
        <f>SUM(F2:F11)</f>
        <v>169</v>
      </c>
      <c r="G12" s="8"/>
      <c r="H12" s="8"/>
      <c r="I12" s="8"/>
      <c r="J12" s="8"/>
      <c r="K12" s="8"/>
    </row>
    <row r="13" ht="15.6">
      <c r="A13" s="1" t="s">
        <v>19</v>
      </c>
      <c r="B13" s="11">
        <f>'RvT1'!$B$12-B12</f>
        <v>0</v>
      </c>
      <c r="C13" s="11">
        <f>'RvT1'!$B$12-C12</f>
        <v>1</v>
      </c>
      <c r="D13" s="11">
        <f>'RvT1'!$B$12-D12</f>
        <v>3</v>
      </c>
      <c r="E13" s="11">
        <f>'RvT1'!$B$12-E12</f>
        <v>4</v>
      </c>
      <c r="F13" s="11">
        <f>'RvT1'!$B$12-F12</f>
        <v>11</v>
      </c>
    </row>
    <row r="14" s="6" customFormat="1" ht="15.6">
      <c r="A14" s="12" t="s">
        <v>20</v>
      </c>
      <c r="B14" s="13">
        <v>2</v>
      </c>
      <c r="C14" s="14">
        <f>IF(C12=0,0,$B14)</f>
        <v>2</v>
      </c>
      <c r="D14" s="14">
        <f>IF(D12=0,0,$B14)</f>
        <v>2</v>
      </c>
      <c r="E14" s="14">
        <f>IF(E12=0,0,$B14)</f>
        <v>2</v>
      </c>
      <c r="F14" s="14">
        <f>IF(F12=0,0,$B14)</f>
        <v>2</v>
      </c>
      <c r="G14" s="6"/>
      <c r="H14" s="6"/>
      <c r="I14" s="6"/>
      <c r="J14" s="6"/>
      <c r="K14" s="6"/>
    </row>
    <row r="15" ht="15.6">
      <c r="A15" s="1" t="s">
        <v>21</v>
      </c>
      <c r="B15" s="11">
        <f>SUM(B13:B14)</f>
        <v>2</v>
      </c>
      <c r="C15" s="11">
        <f>SUM(C13:C14)</f>
        <v>3</v>
      </c>
      <c r="D15" s="11">
        <f>SUM(D13:D14)</f>
        <v>5</v>
      </c>
      <c r="E15" s="11">
        <f>SUM(E13:E14)</f>
        <v>6</v>
      </c>
      <c r="F15" s="11">
        <f>SUM(F13:F14)</f>
        <v>13</v>
      </c>
    </row>
    <row r="16" s="16" customFormat="1" ht="15.6">
      <c r="A16" s="17" t="s">
        <v>22</v>
      </c>
      <c r="B16" s="18">
        <f>B12+B15</f>
        <v>182</v>
      </c>
      <c r="C16" s="18">
        <f>C12+C15</f>
        <v>182</v>
      </c>
      <c r="D16" s="18">
        <f>D12+D15</f>
        <v>182</v>
      </c>
      <c r="E16" s="18">
        <f>E12+E15</f>
        <v>182</v>
      </c>
      <c r="F16" s="18">
        <f>F12+F15</f>
        <v>182</v>
      </c>
      <c r="G16" s="16"/>
      <c r="H16" s="16"/>
      <c r="I16" s="16"/>
      <c r="J16" s="16"/>
      <c r="K16" s="16"/>
    </row>
    <row r="17" s="6" customFormat="1" ht="15.6">
      <c r="A17" s="7" t="s">
        <v>23</v>
      </c>
      <c r="B17" s="6">
        <f>ROUNDDOWN(B12/2+1,0)</f>
        <v>91</v>
      </c>
      <c r="C17" s="6">
        <f>ROUNDDOWN(C12/2+1,0)</f>
        <v>90</v>
      </c>
      <c r="D17" s="6">
        <f>ROUNDDOWN(D12/2+1,0)</f>
        <v>89</v>
      </c>
      <c r="E17" s="6">
        <f>ROUNDDOWN(E12/2+1,0)</f>
        <v>89</v>
      </c>
      <c r="F17" s="6">
        <f>ROUNDDOWN(F12/2+1,0)</f>
        <v>85</v>
      </c>
      <c r="G17" s="6"/>
      <c r="H17" s="6"/>
      <c r="I17" s="6"/>
      <c r="J17" s="6"/>
      <c r="K17" s="6"/>
    </row>
    <row r="23" ht="15.6">
      <c r="A23" s="19"/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legacyDrawing r:id="rId3"/>
  <tableParts count="1"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top10" priority="12" rank="1" id="{000F000F-009D-4494-8C09-004D004B0026}">
            <x14:dxf>
              <fill>
                <patternFill patternType="solid">
                  <fgColor rgb="FF00B050"/>
                  <bgColor rgb="FF00B050"/>
                </patternFill>
              </fill>
            </x14:dxf>
          </x14:cfRule>
          <xm:sqref>B17:C17 B2:B11</xm:sqref>
        </x14:conditionalFormatting>
        <x14:conditionalFormatting xmlns:xm="http://schemas.microsoft.com/office/excel/2006/main">
          <x14:cfRule type="top10" priority="28" bottom="1" rank="1" id="{00410054-00C3-4C8C-8DAA-000200B300BE}">
            <x14:dxf>
              <fill>
                <patternFill patternType="solid">
                  <fgColor indexed="2"/>
                  <bgColor indexed="2"/>
                </patternFill>
              </fill>
            </x14:dxf>
          </x14:cfRule>
          <xm:sqref>B2:B11</xm:sqref>
        </x14:conditionalFormatting>
        <x14:conditionalFormatting xmlns:xm="http://schemas.microsoft.com/office/excel/2006/main">
          <x14:cfRule type="cellIs" priority="1" operator="equal" id="{00F000E8-00EB-4D29-9E6E-00E400760055}">
            <xm:f>1</xm:f>
            <x14:dxf>
              <font>
                <color indexed="65"/>
              </font>
            </x14:dxf>
          </x14:cfRule>
          <xm:sqref>B17:C17 B19:C19</xm:sqref>
        </x14:conditionalFormatting>
        <x14:conditionalFormatting xmlns:xm="http://schemas.microsoft.com/office/excel/2006/main">
          <x14:cfRule type="cellIs" priority="2" operator="between" id="{00370036-006C-4C11-884E-00F400C000E0}">
            <xm:f>0</xm:f>
            <xm:f>17000000</xm:f>
            <x14:dxf>
              <fill>
                <patternFill patternType="none"/>
              </fill>
            </x14:dxf>
          </x14:cfRule>
          <xm:sqref>B17:C17</xm:sqref>
        </x14:conditionalFormatting>
        <x14:conditionalFormatting xmlns:xm="http://schemas.microsoft.com/office/excel/2006/main">
          <x14:cfRule type="top10" priority="27" bottom="1" rank="1" id="{00DF005C-0010-4720-BDA4-0001008300B8}">
            <x14:dxf>
              <fill>
                <patternFill patternType="solid">
                  <fgColor indexed="2"/>
                  <bgColor indexed="2"/>
                </patternFill>
              </fill>
            </x14:dxf>
          </x14:cfRule>
          <xm:sqref>C2:C11</xm:sqref>
        </x14:conditionalFormatting>
        <x14:conditionalFormatting xmlns:xm="http://schemas.microsoft.com/office/excel/2006/main">
          <x14:cfRule type="top10" priority="11" rank="1" id="{00770090-0080-4C22-8AED-002B005E00C3}">
            <x14:dxf>
              <fill>
                <patternFill patternType="solid">
                  <fgColor rgb="FF00B050"/>
                  <bgColor rgb="FF00B050"/>
                </patternFill>
              </fill>
            </x14:dxf>
          </x14:cfRule>
          <xm:sqref>C17 C2:C11</xm:sqref>
        </x14:conditionalFormatting>
        <x14:conditionalFormatting xmlns:xm="http://schemas.microsoft.com/office/excel/2006/main">
          <x14:cfRule type="top10" priority="26" bottom="1" rank="1" id="{0040000F-0033-4960-89C4-004B007400F6}">
            <x14:dxf>
              <fill>
                <patternFill patternType="solid">
                  <fgColor indexed="2"/>
                  <bgColor indexed="2"/>
                </patternFill>
              </fill>
            </x14:dxf>
          </x14:cfRule>
          <xm:sqref>D2:D11</xm:sqref>
        </x14:conditionalFormatting>
        <x14:conditionalFormatting xmlns:xm="http://schemas.microsoft.com/office/excel/2006/main">
          <x14:cfRule type="top10" priority="25" bottom="1" rank="1" id="{0028003B-00DE-4F70-9B19-00A8000300F3}">
            <x14:dxf>
              <fill>
                <patternFill patternType="solid">
                  <fgColor indexed="2"/>
                  <bgColor indexed="2"/>
                </patternFill>
              </fill>
            </x14:dxf>
          </x14:cfRule>
          <xm:sqref>E2:E11</xm:sqref>
        </x14:conditionalFormatting>
        <x14:conditionalFormatting xmlns:xm="http://schemas.microsoft.com/office/excel/2006/main">
          <x14:cfRule type="top10" priority="24" bottom="1" rank="1" id="{000F0061-00D0-454C-A7CE-0074003C0061}">
            <x14:dxf>
              <fill>
                <patternFill patternType="solid">
                  <fgColor indexed="2"/>
                  <bgColor indexed="2"/>
                </patternFill>
              </fill>
            </x14:dxf>
          </x14:cfRule>
          <xm:sqref>F2:F11</xm:sqref>
        </x14:conditionalFormatting>
        <x14:conditionalFormatting xmlns:xm="http://schemas.microsoft.com/office/excel/2006/main">
          <x14:cfRule type="top10" priority="8" rank="1" id="{000200C8-00EE-4E0C-A00A-005E008C002F}">
            <x14:dxf>
              <fill>
                <patternFill patternType="solid">
                  <fgColor rgb="FF00B050"/>
                  <bgColor rgb="FF00B050"/>
                </patternFill>
              </fill>
            </x14:dxf>
          </x14:cfRule>
          <xm:sqref>F2:F11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B13" activeCellId="0" sqref="B13:E13"/>
    </sheetView>
  </sheetViews>
  <sheetFormatPr defaultRowHeight="15.6"/>
  <cols>
    <col customWidth="1" min="1" max="1" style="1" width="24.796875"/>
    <col bestFit="1" min="2" max="5" width="10.7109375"/>
  </cols>
  <sheetData>
    <row r="1" ht="15.6">
      <c r="A1" s="1" t="s">
        <v>0</v>
      </c>
      <c r="B1" t="s">
        <v>1</v>
      </c>
      <c r="C1" t="s">
        <v>2</v>
      </c>
      <c r="D1" t="s">
        <v>3</v>
      </c>
      <c r="E1" t="s">
        <v>4</v>
      </c>
    </row>
    <row r="2" ht="15.6">
      <c r="A2" s="21" t="s">
        <v>8</v>
      </c>
      <c r="B2" s="5">
        <v>0</v>
      </c>
      <c r="C2" s="5">
        <v>0</v>
      </c>
      <c r="D2" s="5">
        <v>0</v>
      </c>
      <c r="E2" s="5">
        <v>0</v>
      </c>
    </row>
    <row r="3" ht="15.6">
      <c r="A3" s="22" t="s">
        <v>9</v>
      </c>
      <c r="B3">
        <v>0</v>
      </c>
      <c r="C3">
        <v>0</v>
      </c>
      <c r="D3">
        <v>0</v>
      </c>
      <c r="E3">
        <v>0</v>
      </c>
    </row>
    <row r="4" ht="15.6">
      <c r="A4" s="21" t="s">
        <v>10</v>
      </c>
      <c r="B4" s="5">
        <v>0</v>
      </c>
      <c r="C4" s="5">
        <v>0</v>
      </c>
      <c r="D4" s="5">
        <v>0</v>
      </c>
      <c r="E4" s="5">
        <v>0</v>
      </c>
    </row>
    <row r="5" ht="15.6">
      <c r="A5" s="1" t="s">
        <v>11</v>
      </c>
      <c r="B5">
        <v>80</v>
      </c>
      <c r="C5">
        <v>81</v>
      </c>
      <c r="D5">
        <v>85</v>
      </c>
      <c r="E5">
        <v>104</v>
      </c>
    </row>
    <row r="6" ht="15.6">
      <c r="A6" s="4" t="s">
        <v>12</v>
      </c>
      <c r="B6" s="5">
        <v>25</v>
      </c>
      <c r="C6" s="5">
        <v>28</v>
      </c>
      <c r="D6" s="5">
        <v>29</v>
      </c>
      <c r="E6" s="5">
        <v>0</v>
      </c>
    </row>
    <row r="7" ht="15.6">
      <c r="A7" s="1" t="s">
        <v>13</v>
      </c>
      <c r="B7">
        <v>10</v>
      </c>
      <c r="C7">
        <v>10</v>
      </c>
      <c r="D7">
        <v>0</v>
      </c>
      <c r="E7">
        <v>0</v>
      </c>
    </row>
    <row r="8" ht="15.6">
      <c r="A8" s="4" t="s">
        <v>14</v>
      </c>
      <c r="B8" s="5">
        <v>9</v>
      </c>
      <c r="C8" s="5">
        <v>0</v>
      </c>
      <c r="D8" s="5">
        <v>0</v>
      </c>
      <c r="E8" s="5">
        <v>0</v>
      </c>
    </row>
    <row r="9" ht="15.6">
      <c r="A9" s="1" t="s">
        <v>15</v>
      </c>
      <c r="B9">
        <v>0</v>
      </c>
      <c r="C9">
        <v>0</v>
      </c>
      <c r="D9">
        <v>0</v>
      </c>
      <c r="E9">
        <v>0</v>
      </c>
    </row>
    <row r="10" ht="15.6">
      <c r="A10" s="4" t="s">
        <v>16</v>
      </c>
      <c r="B10" s="5">
        <v>55</v>
      </c>
      <c r="C10" s="5">
        <v>58</v>
      </c>
      <c r="D10" s="5">
        <v>61</v>
      </c>
      <c r="E10" s="5">
        <v>69</v>
      </c>
    </row>
    <row r="11" s="6" customFormat="1" ht="15.6">
      <c r="A11" s="7" t="s">
        <v>17</v>
      </c>
      <c r="B11" s="6">
        <v>0</v>
      </c>
      <c r="C11" s="6">
        <v>0</v>
      </c>
      <c r="D11" s="6">
        <v>0</v>
      </c>
      <c r="E11" s="6">
        <v>0</v>
      </c>
      <c r="F11" s="6"/>
      <c r="G11" s="6"/>
      <c r="H11" s="6"/>
    </row>
    <row r="12" s="8" customFormat="1" ht="15.6">
      <c r="A12" s="9" t="s">
        <v>18</v>
      </c>
      <c r="B12" s="10">
        <f>SUM(B2:B11)</f>
        <v>179</v>
      </c>
      <c r="C12" s="10">
        <f>SUM(C2:C11)</f>
        <v>177</v>
      </c>
      <c r="D12" s="10">
        <f>SUM(D2:D11)</f>
        <v>175</v>
      </c>
      <c r="E12" s="10">
        <f>SUM(E2:E11)</f>
        <v>173</v>
      </c>
      <c r="F12" s="10"/>
      <c r="G12" s="10"/>
      <c r="H12" s="10"/>
      <c r="I12" s="8"/>
      <c r="J12" s="8"/>
      <c r="K12" s="8"/>
    </row>
    <row r="13" ht="15.6">
      <c r="A13" s="1" t="s">
        <v>19</v>
      </c>
      <c r="B13" s="11">
        <f>'RvT1'!$B$12-B12</f>
        <v>1</v>
      </c>
      <c r="C13" s="11">
        <f>'RvT1'!$B$12-C12</f>
        <v>3</v>
      </c>
      <c r="D13" s="11">
        <f>'RvT1'!$B$12-D12</f>
        <v>5</v>
      </c>
      <c r="E13" s="11">
        <f>'RvT1'!$B$12-E12</f>
        <v>7</v>
      </c>
    </row>
    <row r="14" s="6" customFormat="1" ht="15.6">
      <c r="A14" s="12" t="s">
        <v>20</v>
      </c>
      <c r="B14" s="13">
        <v>2</v>
      </c>
      <c r="C14" s="14">
        <f>IF(C12=0,0,$B14)</f>
        <v>2</v>
      </c>
      <c r="D14" s="14">
        <f>IF(D12=0,0,$B14)</f>
        <v>2</v>
      </c>
      <c r="E14" s="14">
        <f>IF(E12=0,0,$B14)</f>
        <v>2</v>
      </c>
      <c r="F14" s="15"/>
      <c r="G14" s="15"/>
      <c r="H14" s="6"/>
      <c r="I14" s="6"/>
      <c r="J14" s="6"/>
      <c r="K14" s="6"/>
    </row>
    <row r="15" ht="15.6">
      <c r="A15" s="1" t="s">
        <v>21</v>
      </c>
      <c r="B15" s="11">
        <f>SUM(B13:B14)</f>
        <v>3</v>
      </c>
      <c r="C15" s="11">
        <f>SUM(C13:C14)</f>
        <v>5</v>
      </c>
      <c r="D15" s="11">
        <f>SUM(D13:D14)</f>
        <v>7</v>
      </c>
      <c r="E15" s="11">
        <f>SUM(E13:E14)</f>
        <v>9</v>
      </c>
    </row>
    <row r="16" s="16" customFormat="1" ht="15.6">
      <c r="A16" s="17" t="s">
        <v>22</v>
      </c>
      <c r="B16" s="18">
        <f>B12+B15</f>
        <v>182</v>
      </c>
      <c r="C16" s="18">
        <f>C12+C15</f>
        <v>182</v>
      </c>
      <c r="D16" s="18">
        <f>D12+D15</f>
        <v>182</v>
      </c>
      <c r="E16" s="18">
        <f>E12+E15</f>
        <v>182</v>
      </c>
      <c r="F16" s="16"/>
      <c r="G16" s="16"/>
      <c r="H16" s="16"/>
      <c r="I16" s="16"/>
      <c r="J16" s="16"/>
      <c r="K16" s="16"/>
    </row>
    <row r="17" s="6" customFormat="1" ht="15.6">
      <c r="A17" s="7" t="s">
        <v>23</v>
      </c>
      <c r="B17" s="6">
        <f>ROUNDDOWN(B12/2+1,0)</f>
        <v>90</v>
      </c>
      <c r="C17" s="6">
        <f>ROUNDDOWN(C12/2+1,0)</f>
        <v>89</v>
      </c>
      <c r="D17" s="6">
        <f>ROUNDDOWN(D12/2+1,0)</f>
        <v>88</v>
      </c>
      <c r="E17" s="6">
        <f>ROUNDDOWN(E12/2+1,0)</f>
        <v>87</v>
      </c>
      <c r="F17" s="6"/>
      <c r="G17" s="6"/>
      <c r="H17" s="6"/>
      <c r="I17" s="6"/>
      <c r="J17" s="6"/>
      <c r="K17" s="6"/>
    </row>
    <row r="23" ht="15.6">
      <c r="A23" s="19"/>
      <c r="F23" s="20"/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legacyDrawing r:id="rId3"/>
  <tableParts count="1"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top10" priority="12" rank="1" id="{003A0003-0031-4446-A8F8-002200130063}">
            <x14:dxf>
              <fill>
                <patternFill patternType="solid">
                  <fgColor rgb="FF00B050"/>
                  <bgColor rgb="FF00B050"/>
                </patternFill>
              </fill>
            </x14:dxf>
          </x14:cfRule>
          <xm:sqref>B17:C17 B2:B11</xm:sqref>
        </x14:conditionalFormatting>
        <x14:conditionalFormatting xmlns:xm="http://schemas.microsoft.com/office/excel/2006/main">
          <x14:cfRule type="top10" priority="28" bottom="1" rank="1" id="{00EB00CD-007A-4389-96D8-003E00AB0035}">
            <x14:dxf>
              <fill>
                <patternFill patternType="solid">
                  <fgColor indexed="2"/>
                  <bgColor indexed="2"/>
                </patternFill>
              </fill>
            </x14:dxf>
          </x14:cfRule>
          <xm:sqref>B2:B11</xm:sqref>
        </x14:conditionalFormatting>
        <x14:conditionalFormatting xmlns:xm="http://schemas.microsoft.com/office/excel/2006/main">
          <x14:cfRule type="cellIs" priority="1" operator="equal" id="{00410012-00CE-4A12-9C08-006D004100B6}">
            <xm:f>1</xm:f>
            <x14:dxf>
              <font>
                <color indexed="65"/>
              </font>
            </x14:dxf>
          </x14:cfRule>
          <xm:sqref>B17:C17 B19:C19</xm:sqref>
        </x14:conditionalFormatting>
        <x14:conditionalFormatting xmlns:xm="http://schemas.microsoft.com/office/excel/2006/main">
          <x14:cfRule type="cellIs" priority="2" operator="between" id="{00C20069-005A-485F-AD5D-00920071005A}">
            <xm:f>0</xm:f>
            <xm:f>17000000</xm:f>
            <x14:dxf>
              <fill>
                <patternFill patternType="none"/>
              </fill>
            </x14:dxf>
          </x14:cfRule>
          <xm:sqref>B17:C17</xm:sqref>
        </x14:conditionalFormatting>
        <x14:conditionalFormatting xmlns:xm="http://schemas.microsoft.com/office/excel/2006/main">
          <x14:cfRule type="top10" priority="27" bottom="1" rank="1" id="{00F200EE-0089-41BD-9D04-0085008B006E}">
            <x14:dxf>
              <fill>
                <patternFill patternType="solid">
                  <fgColor indexed="2"/>
                  <bgColor indexed="2"/>
                </patternFill>
              </fill>
            </x14:dxf>
          </x14:cfRule>
          <xm:sqref>C2:C11</xm:sqref>
        </x14:conditionalFormatting>
        <x14:conditionalFormatting xmlns:xm="http://schemas.microsoft.com/office/excel/2006/main">
          <x14:cfRule type="top10" priority="11" rank="1" id="{005D00A9-0064-4AA7-8DDC-0097002D0034}">
            <x14:dxf>
              <fill>
                <patternFill patternType="solid">
                  <fgColor rgb="FF00B050"/>
                  <bgColor rgb="FF00B050"/>
                </patternFill>
              </fill>
            </x14:dxf>
          </x14:cfRule>
          <xm:sqref>C17 C2:C11</xm:sqref>
        </x14:conditionalFormatting>
        <x14:conditionalFormatting xmlns:xm="http://schemas.microsoft.com/office/excel/2006/main">
          <x14:cfRule type="top10" priority="26" bottom="1" rank="1" id="{003E00F8-0073-4BE4-972E-0060001600A5}">
            <x14:dxf>
              <fill>
                <patternFill patternType="solid">
                  <fgColor indexed="2"/>
                  <bgColor indexed="2"/>
                </patternFill>
              </fill>
            </x14:dxf>
          </x14:cfRule>
          <xm:sqref>D2:D11</xm:sqref>
        </x14:conditionalFormatting>
        <x14:conditionalFormatting xmlns:xm="http://schemas.microsoft.com/office/excel/2006/main">
          <x14:cfRule type="top10" priority="10" rank="1" id="{00530006-000F-41E5-A17F-00A5008A00E4}">
            <x14:dxf>
              <fill>
                <patternFill patternType="solid">
                  <fgColor rgb="FF00B050"/>
                  <bgColor rgb="FF00B050"/>
                </patternFill>
              </fill>
            </x14:dxf>
          </x14:cfRule>
          <xm:sqref>D17 D2:D11</xm:sqref>
        </x14:conditionalFormatting>
        <x14:conditionalFormatting xmlns:xm="http://schemas.microsoft.com/office/excel/2006/main">
          <x14:cfRule type="top10" priority="25" bottom="1" rank="1" id="{00490049-00F6-4E14-83C9-0007008B009A}">
            <x14:dxf>
              <fill>
                <patternFill patternType="solid">
                  <fgColor indexed="2"/>
                  <bgColor indexed="2"/>
                </patternFill>
              </fill>
            </x14:dxf>
          </x14:cfRule>
          <xm:sqref>E2:E11</xm:sqref>
        </x14:conditionalFormatting>
        <x14:conditionalFormatting xmlns:xm="http://schemas.microsoft.com/office/excel/2006/main">
          <x14:cfRule type="top10" priority="9" rank="1" id="{00EA0027-00B0-4444-B574-000700E00023}">
            <x14:dxf>
              <fill>
                <patternFill patternType="solid">
                  <fgColor rgb="FF00B050"/>
                  <bgColor rgb="FF00B050"/>
                </patternFill>
              </fill>
            </x14:dxf>
          </x14:cfRule>
          <xm:sqref>E17 E2:E11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B13" activeCellId="0" sqref="B13:C13"/>
    </sheetView>
  </sheetViews>
  <sheetFormatPr defaultRowHeight="15.6"/>
  <cols>
    <col customWidth="1" min="1" max="1" style="1" width="24.796875"/>
    <col bestFit="1" min="2" max="3" width="10.7109375"/>
  </cols>
  <sheetData>
    <row r="1" ht="15.6">
      <c r="A1" s="1" t="s">
        <v>0</v>
      </c>
      <c r="B1" t="s">
        <v>1</v>
      </c>
      <c r="C1" t="s">
        <v>2</v>
      </c>
    </row>
    <row r="2" ht="15.6">
      <c r="A2" s="21" t="s">
        <v>8</v>
      </c>
      <c r="B2" s="5">
        <v>0</v>
      </c>
      <c r="C2" s="5">
        <v>0</v>
      </c>
    </row>
    <row r="3" ht="15.6">
      <c r="A3" s="22" t="s">
        <v>9</v>
      </c>
      <c r="B3">
        <v>0</v>
      </c>
      <c r="C3">
        <v>0</v>
      </c>
    </row>
    <row r="4" ht="15.6">
      <c r="A4" s="21" t="s">
        <v>10</v>
      </c>
      <c r="B4" s="5">
        <v>0</v>
      </c>
      <c r="C4" s="5">
        <v>0</v>
      </c>
    </row>
    <row r="5" ht="15.6">
      <c r="A5" s="22" t="s">
        <v>11</v>
      </c>
      <c r="B5">
        <v>0</v>
      </c>
      <c r="C5">
        <v>0</v>
      </c>
    </row>
    <row r="6" ht="15.6">
      <c r="A6" s="4" t="s">
        <v>12</v>
      </c>
      <c r="B6" s="5">
        <v>44</v>
      </c>
      <c r="C6" s="5">
        <v>44</v>
      </c>
    </row>
    <row r="7" ht="15.6">
      <c r="A7" s="1" t="s">
        <v>13</v>
      </c>
      <c r="B7">
        <v>21</v>
      </c>
      <c r="C7">
        <v>21</v>
      </c>
    </row>
    <row r="8" ht="15.6">
      <c r="A8" s="4" t="s">
        <v>14</v>
      </c>
      <c r="B8" s="5">
        <v>18</v>
      </c>
      <c r="C8" s="5">
        <v>18</v>
      </c>
    </row>
    <row r="9" ht="15.6">
      <c r="A9" s="1" t="s">
        <v>15</v>
      </c>
      <c r="B9">
        <v>4</v>
      </c>
      <c r="C9">
        <v>4</v>
      </c>
    </row>
    <row r="10" ht="15.6">
      <c r="A10" s="4" t="s">
        <v>16</v>
      </c>
      <c r="B10" s="5">
        <v>88</v>
      </c>
      <c r="C10" s="5">
        <v>88</v>
      </c>
    </row>
    <row r="11" s="6" customFormat="1" ht="15.6">
      <c r="A11" s="7" t="s">
        <v>17</v>
      </c>
      <c r="B11" s="6">
        <v>1</v>
      </c>
      <c r="C11" s="6">
        <v>0</v>
      </c>
      <c r="D11" s="6"/>
      <c r="E11" s="6"/>
      <c r="F11" s="6"/>
      <c r="G11" s="6"/>
      <c r="H11" s="6"/>
    </row>
    <row r="12" s="8" customFormat="1" ht="15.6">
      <c r="A12" s="9" t="s">
        <v>18</v>
      </c>
      <c r="B12" s="10">
        <f>SUM(B2:B11)</f>
        <v>176</v>
      </c>
      <c r="C12" s="10">
        <f>SUM(C2:C11)</f>
        <v>175</v>
      </c>
      <c r="D12" s="8"/>
      <c r="E12" s="8"/>
      <c r="F12" s="8"/>
      <c r="G12" s="8"/>
      <c r="H12" s="8"/>
      <c r="I12" s="8"/>
      <c r="J12" s="8"/>
      <c r="K12" s="8"/>
    </row>
    <row r="13" ht="15.6">
      <c r="A13" s="1" t="s">
        <v>19</v>
      </c>
      <c r="B13" s="11">
        <f>'RvT1'!$B$12-B12</f>
        <v>4</v>
      </c>
      <c r="C13" s="11">
        <f>'RvT1'!$B$12-C12</f>
        <v>5</v>
      </c>
    </row>
    <row r="14" s="6" customFormat="1" ht="15.6">
      <c r="A14" s="12" t="s">
        <v>20</v>
      </c>
      <c r="B14" s="13">
        <v>2</v>
      </c>
      <c r="C14" s="14">
        <f>IF(C12=0,0,$B14)</f>
        <v>2</v>
      </c>
      <c r="D14" s="6"/>
      <c r="E14" s="6"/>
      <c r="F14" s="6"/>
      <c r="G14" s="6"/>
      <c r="H14" s="6"/>
      <c r="I14" s="6"/>
      <c r="J14" s="6"/>
      <c r="K14" s="6"/>
    </row>
    <row r="15" ht="15.6">
      <c r="A15" s="1" t="s">
        <v>21</v>
      </c>
      <c r="B15" s="11">
        <f>SUM(B13:B14)</f>
        <v>6</v>
      </c>
      <c r="C15" s="11">
        <f>SUM(C13:C14)</f>
        <v>7</v>
      </c>
    </row>
    <row r="16" s="16" customFormat="1" ht="15.6">
      <c r="A16" s="17" t="s">
        <v>22</v>
      </c>
      <c r="B16" s="18">
        <f>B12+B15</f>
        <v>182</v>
      </c>
      <c r="C16" s="18">
        <f>C12+C15</f>
        <v>182</v>
      </c>
      <c r="D16" s="16"/>
      <c r="E16" s="16"/>
      <c r="F16" s="16"/>
      <c r="G16" s="16"/>
      <c r="H16" s="16"/>
      <c r="I16" s="16"/>
      <c r="J16" s="16"/>
      <c r="K16" s="16"/>
    </row>
    <row r="17" s="6" customFormat="1" ht="15.6">
      <c r="A17" s="7" t="s">
        <v>23</v>
      </c>
      <c r="B17" s="6">
        <f>ROUNDDOWN(B12/2+1,0)</f>
        <v>89</v>
      </c>
      <c r="C17" s="6">
        <f>ROUNDDOWN(C12/2+1,0)</f>
        <v>88</v>
      </c>
      <c r="D17" s="6"/>
      <c r="E17" s="6"/>
      <c r="F17" s="6"/>
      <c r="G17" s="6"/>
      <c r="H17" s="6"/>
      <c r="I17" s="6"/>
      <c r="J17" s="6"/>
      <c r="K17" s="6"/>
    </row>
    <row r="20" ht="15.6">
      <c r="B20" s="20"/>
      <c r="C20" s="20"/>
    </row>
    <row r="26" ht="15.6">
      <c r="A26" s="19"/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legacyDrawing r:id="rId3"/>
  <tableParts count="1"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top10" priority="12" rank="1" id="{00DF00E8-009A-47FB-9D3E-00A1008800C6}">
            <x14:dxf>
              <fill>
                <patternFill patternType="solid">
                  <fgColor rgb="FF00B050"/>
                  <bgColor rgb="FF00B050"/>
                </patternFill>
              </fill>
            </x14:dxf>
          </x14:cfRule>
          <xm:sqref>B17:C17 B2:B11</xm:sqref>
        </x14:conditionalFormatting>
        <x14:conditionalFormatting xmlns:xm="http://schemas.microsoft.com/office/excel/2006/main">
          <x14:cfRule type="top10" priority="28" bottom="1" rank="1" id="{0037005C-0028-4C9D-970B-0022008E0024}">
            <x14:dxf>
              <fill>
                <patternFill patternType="solid">
                  <fgColor indexed="2"/>
                  <bgColor indexed="2"/>
                </patternFill>
              </fill>
            </x14:dxf>
          </x14:cfRule>
          <xm:sqref>B2:B11</xm:sqref>
        </x14:conditionalFormatting>
        <x14:conditionalFormatting xmlns:xm="http://schemas.microsoft.com/office/excel/2006/main">
          <x14:cfRule type="cellIs" priority="1" operator="equal" id="{007D0011-00D8-4D5A-9A5D-008F006400B4}">
            <xm:f>1</xm:f>
            <x14:dxf>
              <font>
                <color indexed="65"/>
              </font>
            </x14:dxf>
          </x14:cfRule>
          <xm:sqref>B17:C17 B19:C19</xm:sqref>
        </x14:conditionalFormatting>
        <x14:conditionalFormatting xmlns:xm="http://schemas.microsoft.com/office/excel/2006/main">
          <x14:cfRule type="cellIs" priority="2" operator="between" id="{008E00E7-006E-43C8-95EB-0047001800B9}">
            <xm:f>0</xm:f>
            <xm:f>17000000</xm:f>
            <x14:dxf>
              <fill>
                <patternFill patternType="none"/>
              </fill>
            </x14:dxf>
          </x14:cfRule>
          <xm:sqref>B17:C17</xm:sqref>
        </x14:conditionalFormatting>
        <x14:conditionalFormatting xmlns:xm="http://schemas.microsoft.com/office/excel/2006/main">
          <x14:cfRule type="top10" priority="27" bottom="1" rank="1" id="{004700D0-0021-4B23-BA69-0038008900F6}">
            <x14:dxf>
              <fill>
                <patternFill patternType="solid">
                  <fgColor indexed="2"/>
                  <bgColor indexed="2"/>
                </patternFill>
              </fill>
            </x14:dxf>
          </x14:cfRule>
          <xm:sqref>C2:C11</xm:sqref>
        </x14:conditionalFormatting>
        <x14:conditionalFormatting xmlns:xm="http://schemas.microsoft.com/office/excel/2006/main">
          <x14:cfRule type="top10" priority="11" rank="1" id="{00CF0083-00AD-4A1B-8E30-005100F300AF}">
            <x14:dxf>
              <fill>
                <patternFill patternType="solid">
                  <fgColor rgb="FF00B050"/>
                  <bgColor rgb="FF00B050"/>
                </patternFill>
              </fill>
            </x14:dxf>
          </x14:cfRule>
          <xm:sqref>C17 C2:C11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B13" activeCellId="0" sqref="B13:D13"/>
    </sheetView>
  </sheetViews>
  <sheetFormatPr defaultRowHeight="15.6"/>
  <cols>
    <col customWidth="1" min="1" max="1" style="1" width="24.796875"/>
    <col bestFit="1" min="2" max="4" width="10.7109375"/>
  </cols>
  <sheetData>
    <row r="1" ht="15.6">
      <c r="A1" s="1" t="s">
        <v>0</v>
      </c>
      <c r="B1" t="s">
        <v>1</v>
      </c>
      <c r="C1" t="s">
        <v>2</v>
      </c>
      <c r="D1" t="s">
        <v>3</v>
      </c>
    </row>
    <row r="2" ht="15.6">
      <c r="A2" s="21" t="s">
        <v>8</v>
      </c>
      <c r="B2" s="5">
        <v>0</v>
      </c>
      <c r="C2" s="5">
        <v>0</v>
      </c>
      <c r="D2" s="5">
        <v>0</v>
      </c>
    </row>
    <row r="3" ht="15.6">
      <c r="A3" s="22" t="s">
        <v>9</v>
      </c>
      <c r="B3">
        <v>0</v>
      </c>
      <c r="C3">
        <v>0</v>
      </c>
      <c r="D3">
        <v>0</v>
      </c>
    </row>
    <row r="4" ht="15.6">
      <c r="A4" s="21" t="s">
        <v>10</v>
      </c>
      <c r="B4" s="5">
        <v>0</v>
      </c>
      <c r="C4" s="5">
        <v>0</v>
      </c>
      <c r="D4" s="5">
        <v>0</v>
      </c>
    </row>
    <row r="5" ht="15.6">
      <c r="A5" s="22" t="s">
        <v>11</v>
      </c>
      <c r="B5">
        <v>0</v>
      </c>
      <c r="C5">
        <v>0</v>
      </c>
      <c r="D5">
        <v>0</v>
      </c>
    </row>
    <row r="6" ht="15.6">
      <c r="A6" s="4" t="s">
        <v>12</v>
      </c>
      <c r="B6" s="5">
        <v>85</v>
      </c>
      <c r="C6" s="5">
        <v>85</v>
      </c>
      <c r="D6" s="5">
        <v>88</v>
      </c>
    </row>
    <row r="7" ht="15.6">
      <c r="A7" s="1" t="s">
        <v>13</v>
      </c>
      <c r="B7">
        <v>42</v>
      </c>
      <c r="C7">
        <v>42</v>
      </c>
      <c r="D7">
        <v>46</v>
      </c>
    </row>
    <row r="8" ht="15.6">
      <c r="A8" s="4" t="s">
        <v>14</v>
      </c>
      <c r="B8" s="5">
        <v>34</v>
      </c>
      <c r="C8" s="5">
        <v>34</v>
      </c>
      <c r="D8" s="5">
        <v>35</v>
      </c>
    </row>
    <row r="9" ht="15.6">
      <c r="A9" s="1" t="s">
        <v>15</v>
      </c>
      <c r="B9">
        <v>10</v>
      </c>
      <c r="C9">
        <v>10</v>
      </c>
      <c r="D9">
        <v>0</v>
      </c>
    </row>
    <row r="10" ht="15.6">
      <c r="A10" s="21" t="s">
        <v>16</v>
      </c>
      <c r="B10" s="5">
        <v>0</v>
      </c>
      <c r="C10" s="5">
        <v>0</v>
      </c>
      <c r="D10" s="5">
        <v>0</v>
      </c>
    </row>
    <row r="11" s="6" customFormat="1" ht="15.6">
      <c r="A11" s="7" t="s">
        <v>17</v>
      </c>
      <c r="B11" s="6">
        <v>1</v>
      </c>
      <c r="C11" s="6">
        <v>0</v>
      </c>
      <c r="D11" s="6">
        <v>0</v>
      </c>
      <c r="E11" s="6"/>
      <c r="F11" s="6"/>
      <c r="G11" s="6"/>
      <c r="H11" s="6"/>
    </row>
    <row r="12" s="8" customFormat="1" ht="15.6">
      <c r="A12" s="9" t="s">
        <v>18</v>
      </c>
      <c r="B12" s="10">
        <f>SUM(B2:B11)</f>
        <v>172</v>
      </c>
      <c r="C12" s="10">
        <f>SUM(C2:C11)</f>
        <v>171</v>
      </c>
      <c r="D12" s="10">
        <f>SUM(D2:D11)</f>
        <v>169</v>
      </c>
      <c r="E12" s="8"/>
      <c r="F12" s="8"/>
      <c r="G12" s="8"/>
      <c r="H12" s="8"/>
      <c r="I12" s="8"/>
      <c r="J12" s="8"/>
      <c r="K12" s="8"/>
    </row>
    <row r="13" ht="15.6">
      <c r="A13" s="1" t="s">
        <v>19</v>
      </c>
      <c r="B13" s="11">
        <f>'RvT1'!$B$12-B12</f>
        <v>8</v>
      </c>
      <c r="C13" s="11">
        <f>'RvT1'!$B$12-C12</f>
        <v>9</v>
      </c>
      <c r="D13" s="11">
        <f>'RvT1'!$B$12-D12</f>
        <v>11</v>
      </c>
    </row>
    <row r="14" s="6" customFormat="1" ht="15.6">
      <c r="A14" s="12" t="s">
        <v>20</v>
      </c>
      <c r="B14" s="13">
        <v>2</v>
      </c>
      <c r="C14" s="14">
        <f>IF(C12=0,0,$B14)</f>
        <v>2</v>
      </c>
      <c r="D14" s="14">
        <f>IF(D12=0,0,$B14)</f>
        <v>2</v>
      </c>
      <c r="E14" s="6"/>
      <c r="F14" s="6"/>
      <c r="G14" s="6"/>
      <c r="H14" s="6"/>
      <c r="I14" s="6"/>
      <c r="J14" s="6"/>
      <c r="K14" s="6"/>
    </row>
    <row r="15" ht="15.6">
      <c r="A15" s="1" t="s">
        <v>21</v>
      </c>
      <c r="B15" s="11">
        <f>SUM(B13:B14)</f>
        <v>10</v>
      </c>
      <c r="C15" s="11">
        <f>SUM(C13:C14)</f>
        <v>11</v>
      </c>
      <c r="D15" s="11">
        <f>SUM(D13:D14)</f>
        <v>13</v>
      </c>
    </row>
    <row r="16" s="16" customFormat="1" ht="15.6">
      <c r="A16" s="17" t="s">
        <v>22</v>
      </c>
      <c r="B16" s="18">
        <f>B12+B15</f>
        <v>182</v>
      </c>
      <c r="C16" s="18">
        <f>C12+C15</f>
        <v>182</v>
      </c>
      <c r="D16" s="18">
        <f>D12+D15</f>
        <v>182</v>
      </c>
      <c r="E16" s="16"/>
      <c r="F16" s="16"/>
      <c r="G16" s="16"/>
      <c r="H16" s="16"/>
      <c r="I16" s="16"/>
      <c r="J16" s="16"/>
      <c r="K16" s="16"/>
    </row>
    <row r="17" s="6" customFormat="1" ht="15.6">
      <c r="A17" s="7" t="s">
        <v>23</v>
      </c>
      <c r="B17" s="6">
        <f>ROUNDDOWN(B12/2+1,0)</f>
        <v>87</v>
      </c>
      <c r="C17" s="6">
        <f>ROUNDDOWN(C12/2+1,0)</f>
        <v>86</v>
      </c>
      <c r="D17" s="6">
        <f>ROUNDDOWN(D12/2+1,0)</f>
        <v>85</v>
      </c>
      <c r="E17" s="6"/>
      <c r="F17" s="6"/>
      <c r="G17" s="6"/>
      <c r="H17" s="6"/>
      <c r="I17" s="6"/>
      <c r="J17" s="6"/>
      <c r="K17" s="6"/>
    </row>
    <row r="19" ht="15.6">
      <c r="B19" s="20"/>
      <c r="C19" s="20"/>
      <c r="D19" s="20"/>
    </row>
    <row r="25" ht="15.6">
      <c r="A25" s="19"/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legacyDrawing r:id="rId3"/>
  <tableParts count="1"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top10" priority="12" rank="1" id="{00A400E8-00A9-49EB-A491-009800120011}">
            <x14:dxf>
              <fill>
                <patternFill patternType="solid">
                  <fgColor rgb="FF00B050"/>
                  <bgColor rgb="FF00B050"/>
                </patternFill>
              </fill>
            </x14:dxf>
          </x14:cfRule>
          <xm:sqref>B17:C17 B2:B11</xm:sqref>
        </x14:conditionalFormatting>
        <x14:conditionalFormatting xmlns:xm="http://schemas.microsoft.com/office/excel/2006/main">
          <x14:cfRule type="top10" priority="28" bottom="1" rank="1" id="{00940019-0089-499E-98E3-00A1002F00C2}">
            <x14:dxf>
              <fill>
                <patternFill patternType="solid">
                  <fgColor indexed="2"/>
                  <bgColor indexed="2"/>
                </patternFill>
              </fill>
            </x14:dxf>
          </x14:cfRule>
          <xm:sqref>B2:B11</xm:sqref>
        </x14:conditionalFormatting>
        <x14:conditionalFormatting xmlns:xm="http://schemas.microsoft.com/office/excel/2006/main">
          <x14:cfRule type="cellIs" priority="1" operator="equal" id="{0021007C-0056-4972-9E46-008600510012}">
            <xm:f>1</xm:f>
            <x14:dxf>
              <font>
                <color indexed="65"/>
              </font>
            </x14:dxf>
          </x14:cfRule>
          <xm:sqref>B17:C17 B19:C19</xm:sqref>
        </x14:conditionalFormatting>
        <x14:conditionalFormatting xmlns:xm="http://schemas.microsoft.com/office/excel/2006/main">
          <x14:cfRule type="cellIs" priority="2" operator="between" id="{008C0034-00F1-4E7B-86CE-006D00CD0049}">
            <xm:f>0</xm:f>
            <xm:f>17000000</xm:f>
            <x14:dxf>
              <fill>
                <patternFill patternType="none"/>
              </fill>
            </x14:dxf>
          </x14:cfRule>
          <xm:sqref>B17:C17</xm:sqref>
        </x14:conditionalFormatting>
        <x14:conditionalFormatting xmlns:xm="http://schemas.microsoft.com/office/excel/2006/main">
          <x14:cfRule type="top10" priority="27" bottom="1" rank="1" id="{00380092-00E0-4D76-A50E-00F800CC0003}">
            <x14:dxf>
              <fill>
                <patternFill patternType="solid">
                  <fgColor indexed="2"/>
                  <bgColor indexed="2"/>
                </patternFill>
              </fill>
            </x14:dxf>
          </x14:cfRule>
          <xm:sqref>C2:C11</xm:sqref>
        </x14:conditionalFormatting>
        <x14:conditionalFormatting xmlns:xm="http://schemas.microsoft.com/office/excel/2006/main">
          <x14:cfRule type="top10" priority="11" rank="1" id="{00CF0042-00DB-49BD-9FE5-00C200340010}">
            <x14:dxf>
              <fill>
                <patternFill patternType="solid">
                  <fgColor rgb="FF00B050"/>
                  <bgColor rgb="FF00B050"/>
                </patternFill>
              </fill>
            </x14:dxf>
          </x14:cfRule>
          <xm:sqref>C17 C2:C11</xm:sqref>
        </x14:conditionalFormatting>
        <x14:conditionalFormatting xmlns:xm="http://schemas.microsoft.com/office/excel/2006/main">
          <x14:cfRule type="top10" priority="26" bottom="1" rank="1" id="{006800C1-0080-4D1F-8FAA-000400C8002D}">
            <x14:dxf>
              <fill>
                <patternFill patternType="solid">
                  <fgColor indexed="2"/>
                  <bgColor indexed="2"/>
                </patternFill>
              </fill>
            </x14:dxf>
          </x14:cfRule>
          <xm:sqref>D2:D11</xm:sqref>
        </x14:conditionalFormatting>
        <x14:conditionalFormatting xmlns:xm="http://schemas.microsoft.com/office/excel/2006/main">
          <x14:cfRule type="top10" priority="10" rank="1" id="{00230055-0002-4B1F-A118-00CD002E004E}">
            <x14:dxf>
              <fill>
                <patternFill patternType="solid">
                  <fgColor rgb="FF00B050"/>
                  <bgColor rgb="FF00B050"/>
                </patternFill>
              </fill>
            </x14:dxf>
          </x14:cfRule>
          <xm:sqref>D17 D2:D11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M24" activeCellId="0" sqref="M24"/>
    </sheetView>
  </sheetViews>
  <sheetFormatPr defaultRowHeight="15.6"/>
  <cols>
    <col customWidth="1" min="1" max="1" style="1" width="24.796875"/>
    <col bestFit="1" min="2" max="4" width="10.7109375"/>
  </cols>
  <sheetData>
    <row r="1" ht="15.6">
      <c r="A1" s="1" t="s">
        <v>0</v>
      </c>
      <c r="B1" t="s">
        <v>1</v>
      </c>
      <c r="C1" t="s">
        <v>2</v>
      </c>
      <c r="D1" t="s">
        <v>3</v>
      </c>
    </row>
    <row r="2" ht="15.6">
      <c r="A2" s="21" t="s">
        <v>8</v>
      </c>
      <c r="B2" s="5">
        <v>0</v>
      </c>
      <c r="C2" s="5">
        <v>0</v>
      </c>
      <c r="D2" s="5">
        <v>0</v>
      </c>
    </row>
    <row r="3" ht="15.6">
      <c r="A3" s="22" t="s">
        <v>9</v>
      </c>
      <c r="B3">
        <v>0</v>
      </c>
      <c r="C3">
        <v>0</v>
      </c>
      <c r="D3">
        <v>0</v>
      </c>
    </row>
    <row r="4" ht="15.6">
      <c r="A4" s="21" t="s">
        <v>10</v>
      </c>
      <c r="B4" s="5">
        <v>0</v>
      </c>
      <c r="C4" s="5">
        <v>0</v>
      </c>
      <c r="D4" s="5">
        <v>0</v>
      </c>
    </row>
    <row r="5" ht="15.6">
      <c r="A5" s="22" t="s">
        <v>11</v>
      </c>
      <c r="B5">
        <v>0</v>
      </c>
      <c r="C5">
        <v>0</v>
      </c>
      <c r="D5">
        <v>0</v>
      </c>
    </row>
    <row r="6" ht="15.6">
      <c r="A6" s="21" t="s">
        <v>12</v>
      </c>
      <c r="B6" s="5">
        <v>0</v>
      </c>
      <c r="C6" s="5">
        <v>0</v>
      </c>
      <c r="D6" s="5">
        <v>0</v>
      </c>
    </row>
    <row r="7" ht="15.6">
      <c r="A7" s="1" t="s">
        <v>13</v>
      </c>
      <c r="B7">
        <v>66</v>
      </c>
      <c r="C7">
        <v>66</v>
      </c>
      <c r="D7">
        <v>74</v>
      </c>
    </row>
    <row r="8" ht="15.6">
      <c r="A8" s="4" t="s">
        <v>14</v>
      </c>
      <c r="B8" s="5">
        <v>62</v>
      </c>
      <c r="C8" s="5">
        <v>62</v>
      </c>
      <c r="D8" s="5">
        <v>73</v>
      </c>
    </row>
    <row r="9" ht="15.6">
      <c r="A9" s="1" t="s">
        <v>15</v>
      </c>
      <c r="B9">
        <v>24</v>
      </c>
      <c r="C9">
        <v>24</v>
      </c>
      <c r="D9">
        <v>0</v>
      </c>
    </row>
    <row r="10" ht="15.6">
      <c r="A10" s="21" t="s">
        <v>16</v>
      </c>
      <c r="B10" s="5">
        <v>0</v>
      </c>
      <c r="C10" s="5">
        <v>0</v>
      </c>
      <c r="D10" s="5">
        <v>0</v>
      </c>
    </row>
    <row r="11" s="6" customFormat="1" ht="15.6">
      <c r="A11" s="7" t="s">
        <v>17</v>
      </c>
      <c r="B11" s="6">
        <v>4</v>
      </c>
      <c r="C11" s="6">
        <v>0</v>
      </c>
      <c r="D11" s="6">
        <v>0</v>
      </c>
      <c r="E11" s="6"/>
      <c r="F11" s="6"/>
      <c r="G11" s="6"/>
      <c r="H11" s="6"/>
    </row>
    <row r="12" s="8" customFormat="1" ht="15.6">
      <c r="A12" s="9" t="s">
        <v>18</v>
      </c>
      <c r="B12" s="10">
        <f>SUM(B2:B11)</f>
        <v>156</v>
      </c>
      <c r="C12" s="10">
        <f>SUM(C2:C11)</f>
        <v>152</v>
      </c>
      <c r="D12" s="10">
        <f>SUM(D2:D11)</f>
        <v>147</v>
      </c>
      <c r="E12" s="8"/>
      <c r="F12" s="8"/>
      <c r="G12" s="8"/>
      <c r="H12" s="8"/>
      <c r="I12" s="8"/>
      <c r="J12" s="8"/>
      <c r="K12" s="8"/>
    </row>
    <row r="13" ht="15.6">
      <c r="A13" s="1" t="s">
        <v>19</v>
      </c>
      <c r="B13" s="11">
        <f>'RvT1'!$B$12-B12</f>
        <v>24</v>
      </c>
      <c r="C13" s="11">
        <f>'RvT1'!$B$12-C12</f>
        <v>28</v>
      </c>
      <c r="D13" s="11">
        <f>'RvT1'!$B$12-D12</f>
        <v>33</v>
      </c>
    </row>
    <row r="14" s="6" customFormat="1" ht="15.6">
      <c r="A14" s="12" t="s">
        <v>20</v>
      </c>
      <c r="B14" s="13">
        <v>2</v>
      </c>
      <c r="C14" s="14">
        <f>IF(C12=0,0,$B14)</f>
        <v>2</v>
      </c>
      <c r="D14" s="14">
        <f>IF(D12=0,0,$B14)</f>
        <v>2</v>
      </c>
      <c r="E14" s="6"/>
      <c r="F14" s="6"/>
      <c r="G14" s="6"/>
      <c r="H14" s="6"/>
      <c r="I14" s="6"/>
      <c r="J14" s="6"/>
      <c r="K14" s="6"/>
    </row>
    <row r="15" ht="15.6">
      <c r="A15" s="1" t="s">
        <v>21</v>
      </c>
      <c r="B15" s="11">
        <f>SUM(B13:B14)</f>
        <v>26</v>
      </c>
      <c r="C15" s="11">
        <f>SUM(C13:C14)</f>
        <v>30</v>
      </c>
      <c r="D15" s="11">
        <f>SUM(D13:D14)</f>
        <v>35</v>
      </c>
    </row>
    <row r="16" s="16" customFormat="1" ht="15.6">
      <c r="A16" s="17" t="s">
        <v>22</v>
      </c>
      <c r="B16" s="18">
        <f>B12+B15</f>
        <v>182</v>
      </c>
      <c r="C16" s="18">
        <f>C12+C15</f>
        <v>182</v>
      </c>
      <c r="D16" s="18">
        <f>D12+D15</f>
        <v>182</v>
      </c>
      <c r="E16" s="16"/>
      <c r="F16" s="16"/>
      <c r="G16" s="16"/>
      <c r="H16" s="16"/>
      <c r="I16" s="16"/>
      <c r="J16" s="16"/>
      <c r="K16" s="16"/>
    </row>
    <row r="17" s="6" customFormat="1" ht="15.6">
      <c r="A17" s="7" t="s">
        <v>23</v>
      </c>
      <c r="B17" s="6">
        <f>ROUNDDOWN(B12/2+1,0)</f>
        <v>79</v>
      </c>
      <c r="C17" s="6">
        <f>ROUNDDOWN(C12/2+1,0)</f>
        <v>77</v>
      </c>
      <c r="D17" s="6">
        <f>ROUNDDOWN(D12/2+1,0)</f>
        <v>74</v>
      </c>
      <c r="E17" s="6"/>
      <c r="F17" s="6"/>
      <c r="G17" s="6"/>
      <c r="H17" s="6"/>
      <c r="I17" s="6"/>
      <c r="J17" s="6"/>
      <c r="K17" s="6"/>
    </row>
    <row r="19" ht="15.6">
      <c r="B19" s="20"/>
      <c r="C19" s="20"/>
      <c r="D19" s="20"/>
    </row>
    <row r="25" ht="15.6">
      <c r="A25" s="19"/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legacyDrawing r:id="rId3"/>
  <tableParts count="1"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top10" priority="12" rank="1" id="{003E007C-00A4-422E-ACF7-0011004D00CE}">
            <x14:dxf>
              <fill>
                <patternFill patternType="solid">
                  <fgColor rgb="FF00B050"/>
                  <bgColor rgb="FF00B050"/>
                </patternFill>
              </fill>
            </x14:dxf>
          </x14:cfRule>
          <xm:sqref>B17:C17 B2:B11</xm:sqref>
        </x14:conditionalFormatting>
        <x14:conditionalFormatting xmlns:xm="http://schemas.microsoft.com/office/excel/2006/main">
          <x14:cfRule type="top10" priority="28" bottom="1" rank="1" id="{00470064-002E-4C1A-A756-00EC003F00D8}">
            <x14:dxf>
              <fill>
                <patternFill patternType="solid">
                  <fgColor indexed="2"/>
                  <bgColor indexed="2"/>
                </patternFill>
              </fill>
            </x14:dxf>
          </x14:cfRule>
          <xm:sqref>B2:B11</xm:sqref>
        </x14:conditionalFormatting>
        <x14:conditionalFormatting xmlns:xm="http://schemas.microsoft.com/office/excel/2006/main">
          <x14:cfRule type="cellIs" priority="1" operator="equal" id="{0036007E-00A8-47E8-BC67-00E7006800F7}">
            <xm:f>1</xm:f>
            <x14:dxf>
              <font>
                <color indexed="65"/>
              </font>
            </x14:dxf>
          </x14:cfRule>
          <xm:sqref>B17:C17 B19:C19</xm:sqref>
        </x14:conditionalFormatting>
        <x14:conditionalFormatting xmlns:xm="http://schemas.microsoft.com/office/excel/2006/main">
          <x14:cfRule type="cellIs" priority="2" operator="between" id="{001C0019-0055-4D4E-BBDC-00FF004C00D6}">
            <xm:f>0</xm:f>
            <xm:f>17000000</xm:f>
            <x14:dxf>
              <fill>
                <patternFill patternType="none"/>
              </fill>
            </x14:dxf>
          </x14:cfRule>
          <xm:sqref>B17:C17</xm:sqref>
        </x14:conditionalFormatting>
        <x14:conditionalFormatting xmlns:xm="http://schemas.microsoft.com/office/excel/2006/main">
          <x14:cfRule type="top10" priority="27" bottom="1" rank="1" id="{00A6000E-00DD-42CE-8C9E-0061002A00A2}">
            <x14:dxf>
              <fill>
                <patternFill patternType="solid">
                  <fgColor indexed="2"/>
                  <bgColor indexed="2"/>
                </patternFill>
              </fill>
            </x14:dxf>
          </x14:cfRule>
          <xm:sqref>C2:C11</xm:sqref>
        </x14:conditionalFormatting>
        <x14:conditionalFormatting xmlns:xm="http://schemas.microsoft.com/office/excel/2006/main">
          <x14:cfRule type="top10" priority="11" rank="1" id="{0020007E-009F-4729-9E69-003B00FA001C}">
            <x14:dxf>
              <fill>
                <patternFill patternType="solid">
                  <fgColor rgb="FF00B050"/>
                  <bgColor rgb="FF00B050"/>
                </patternFill>
              </fill>
            </x14:dxf>
          </x14:cfRule>
          <xm:sqref>C17 C2:C11</xm:sqref>
        </x14:conditionalFormatting>
        <x14:conditionalFormatting xmlns:xm="http://schemas.microsoft.com/office/excel/2006/main">
          <x14:cfRule type="top10" priority="26" bottom="1" rank="1" id="{00E40026-00B4-490D-9AF7-003600650007}">
            <x14:dxf>
              <fill>
                <patternFill patternType="solid">
                  <fgColor indexed="2"/>
                  <bgColor indexed="2"/>
                </patternFill>
              </fill>
            </x14:dxf>
          </x14:cfRule>
          <xm:sqref>D2:D11</xm:sqref>
        </x14:conditionalFormatting>
        <x14:conditionalFormatting xmlns:xm="http://schemas.microsoft.com/office/excel/2006/main">
          <x14:cfRule type="top10" priority="10" rank="1" id="{001D006B-00F3-4E7B-A807-00DA00260000}">
            <x14:dxf>
              <fill>
                <patternFill patternType="solid">
                  <fgColor rgb="FF00B050"/>
                  <bgColor rgb="FF00B050"/>
                </patternFill>
              </fill>
            </x14:dxf>
          </x14:cfRule>
          <xm:sqref>D17 D2:D11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onlyoffice/2.5.565.0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Bos, J.M. (Julian)</dc:creator>
  <cp:lastModifiedBy>Joshua Paans</cp:lastModifiedBy>
  <cp:revision>3</cp:revision>
  <dcterms:created xsi:type="dcterms:W3CDTF">2026-07-12T00:05:54Z</dcterms:created>
  <dcterms:modified xsi:type="dcterms:W3CDTF">2026-07-13T18:49:10Z</dcterms:modified>
</cp:coreProperties>
</file>